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66925"/>
  <mc:AlternateContent xmlns:mc="http://schemas.openxmlformats.org/markup-compatibility/2006">
    <mc:Choice Requires="x15">
      <x15ac:absPath xmlns:x15ac="http://schemas.microsoft.com/office/spreadsheetml/2010/11/ac" url="https://globalwitnessngo-my.sharepoint.com/personal/phallows_globalwitness_org/Documents/"/>
    </mc:Choice>
  </mc:AlternateContent>
  <xr:revisionPtr revIDLastSave="321" documentId="8_{8B8AB4BF-D091-4702-A6C8-2FCCD5E91371}" xr6:coauthVersionLast="47" xr6:coauthVersionMax="47" xr10:uidLastSave="{77FF2A5D-ADAB-475B-8511-7A6A8E5328EF}"/>
  <bookViews>
    <workbookView xWindow="-110" yWindow="-110" windowWidth="19420" windowHeight="10420" activeTab="1" xr2:uid="{BB537727-3014-4B64-9453-94CB736FD382}"/>
  </bookViews>
  <sheets>
    <sheet name="Intro" sheetId="1" r:id="rId1"/>
    <sheet name="Aggregate data" sheetId="2" r:id="rId2"/>
    <sheet name="Austria" sheetId="3" r:id="rId3"/>
    <sheet name="Belgium" sheetId="4" r:id="rId4"/>
    <sheet name="Czech Republic" sheetId="5" r:id="rId5"/>
    <sheet name="France" sheetId="6" r:id="rId6"/>
    <sheet name="Germany" sheetId="7" r:id="rId7"/>
    <sheet name="Ireland" sheetId="8" r:id="rId8"/>
    <sheet name="Netherlands" sheetId="9" r:id="rId9"/>
    <sheet name="Slovenia" sheetId="10" r:id="rId10"/>
    <sheet name="Spain" sheetId="11" r:id="rId11"/>
  </sheets>
  <definedNames>
    <definedName name="_xlnm._FilterDatabase" localSheetId="1" hidden="1">'Aggregate data'!$A$1:$M$1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2" l="1"/>
  <c r="C63" i="2"/>
  <c r="D63" i="2"/>
  <c r="E63" i="2"/>
  <c r="F63" i="2"/>
  <c r="G63" i="2"/>
  <c r="H63" i="2"/>
  <c r="I63" i="2"/>
  <c r="J63" i="2"/>
  <c r="C64" i="2"/>
  <c r="D64" i="2"/>
  <c r="E64" i="2"/>
  <c r="F64" i="2"/>
  <c r="G64" i="2"/>
  <c r="H64" i="2"/>
  <c r="I64" i="2"/>
  <c r="J64" i="2"/>
  <c r="B64" i="2"/>
  <c r="B63" i="2"/>
  <c r="C51" i="2"/>
  <c r="D51" i="2"/>
  <c r="E51" i="2"/>
  <c r="F51" i="2"/>
  <c r="G51" i="2"/>
  <c r="H51" i="2"/>
  <c r="I51" i="2"/>
  <c r="J51" i="2"/>
  <c r="C52" i="2"/>
  <c r="D52" i="2"/>
  <c r="E52" i="2"/>
  <c r="F52" i="2"/>
  <c r="G52" i="2"/>
  <c r="H52" i="2"/>
  <c r="I52" i="2"/>
  <c r="J52" i="2"/>
  <c r="B52" i="2"/>
  <c r="B51" i="2"/>
  <c r="C39" i="2"/>
  <c r="D39" i="2"/>
  <c r="E39" i="2"/>
  <c r="F39" i="2"/>
  <c r="G39" i="2"/>
  <c r="H39" i="2"/>
  <c r="I39" i="2"/>
  <c r="J39" i="2"/>
  <c r="C40" i="2"/>
  <c r="D40" i="2"/>
  <c r="E40" i="2"/>
  <c r="F40" i="2"/>
  <c r="G40" i="2"/>
  <c r="H40" i="2"/>
  <c r="I40" i="2"/>
  <c r="J40" i="2"/>
  <c r="B40" i="2"/>
  <c r="B39" i="2"/>
  <c r="C27" i="2"/>
  <c r="D27" i="2"/>
  <c r="E27" i="2"/>
  <c r="F27" i="2"/>
  <c r="G27" i="2"/>
  <c r="H27" i="2"/>
  <c r="I27" i="2"/>
  <c r="J27" i="2"/>
  <c r="C28" i="2"/>
  <c r="D28" i="2"/>
  <c r="E28" i="2"/>
  <c r="F28" i="2"/>
  <c r="G28" i="2"/>
  <c r="H28" i="2"/>
  <c r="I28" i="2"/>
  <c r="J28" i="2"/>
  <c r="B28" i="2"/>
  <c r="B27" i="2"/>
  <c r="C15" i="2"/>
  <c r="D15" i="2"/>
  <c r="E15" i="2"/>
  <c r="F15" i="2"/>
  <c r="G15" i="2"/>
  <c r="H15" i="2"/>
  <c r="I15" i="2"/>
  <c r="J15" i="2"/>
  <c r="C16" i="2"/>
  <c r="D16" i="2"/>
  <c r="E16" i="2"/>
  <c r="F16" i="2"/>
  <c r="G16" i="2"/>
  <c r="H16" i="2"/>
  <c r="I16" i="2"/>
  <c r="J16" i="2"/>
  <c r="B16" i="2"/>
  <c r="B15" i="2"/>
  <c r="L19" i="2"/>
  <c r="L20" i="2"/>
  <c r="L21" i="2"/>
  <c r="L22" i="2"/>
  <c r="L23" i="2"/>
  <c r="L24" i="2"/>
  <c r="L25" i="2"/>
  <c r="L26" i="2"/>
  <c r="L31" i="2"/>
  <c r="L32" i="2"/>
  <c r="L33" i="2"/>
  <c r="L34" i="2"/>
  <c r="L35" i="2"/>
  <c r="L36" i="2"/>
  <c r="L37" i="2"/>
  <c r="L38" i="2"/>
  <c r="L43" i="2"/>
  <c r="L44" i="2"/>
  <c r="L45" i="2"/>
  <c r="L46" i="2"/>
  <c r="L47" i="2"/>
  <c r="L48" i="2"/>
  <c r="L49" i="2"/>
  <c r="L50" i="2"/>
  <c r="L55" i="2"/>
  <c r="L56" i="2"/>
  <c r="L57" i="2"/>
  <c r="L58" i="2"/>
  <c r="L59" i="2"/>
  <c r="L60" i="2"/>
  <c r="L61" i="2"/>
  <c r="L62" i="2"/>
  <c r="L8" i="2"/>
  <c r="L9" i="2"/>
  <c r="L10" i="2"/>
  <c r="L11" i="2"/>
  <c r="L12" i="2"/>
  <c r="L13" i="2"/>
  <c r="L14" i="2"/>
  <c r="L7" i="2"/>
  <c r="L3" i="2"/>
  <c r="M35" i="2" s="1"/>
  <c r="M13" i="2" l="1"/>
  <c r="M9" i="2"/>
  <c r="M60" i="2"/>
  <c r="M56" i="2"/>
  <c r="M48" i="2"/>
  <c r="M44" i="2"/>
  <c r="M36" i="2"/>
  <c r="M32" i="2"/>
  <c r="M24" i="2"/>
  <c r="M20" i="2"/>
  <c r="M43" i="2"/>
  <c r="M55" i="2"/>
  <c r="M31" i="2"/>
  <c r="M7" i="2"/>
  <c r="M11" i="2"/>
  <c r="M14" i="2"/>
  <c r="M59" i="2"/>
  <c r="M47" i="2"/>
  <c r="M62" i="2"/>
  <c r="M58" i="2"/>
  <c r="M50" i="2"/>
  <c r="M46" i="2"/>
  <c r="M38" i="2"/>
  <c r="M34" i="2"/>
  <c r="M26" i="2"/>
  <c r="M22" i="2"/>
  <c r="M10" i="2"/>
  <c r="M61" i="2"/>
  <c r="M57" i="2"/>
  <c r="M49" i="2"/>
  <c r="M45" i="2"/>
  <c r="M37" i="2"/>
  <c r="M33" i="2"/>
  <c r="M25" i="2"/>
  <c r="M21" i="2"/>
  <c r="M23" i="2"/>
  <c r="M12" i="2"/>
  <c r="M8" i="2"/>
</calcChain>
</file>

<file path=xl/sharedStrings.xml><?xml version="1.0" encoding="utf-8"?>
<sst xmlns="http://schemas.openxmlformats.org/spreadsheetml/2006/main" count="583" uniqueCount="59">
  <si>
    <t>EU Polling - 15th-23rd September 2021</t>
  </si>
  <si>
    <t>Conducted by YouGov on behalf of Friends of the Earth Europe</t>
  </si>
  <si>
    <t>Question 1:</t>
  </si>
  <si>
    <t>Companies should have a legal responsibility to ensure they are not polluting countries that they operate in outside of the EU</t>
  </si>
  <si>
    <t>Country</t>
  </si>
  <si>
    <t>Austria</t>
  </si>
  <si>
    <t>Belgium</t>
  </si>
  <si>
    <t>Czech Republic</t>
  </si>
  <si>
    <t>France</t>
  </si>
  <si>
    <t>Ireland</t>
  </si>
  <si>
    <t>Germany</t>
  </si>
  <si>
    <t>Netherlands</t>
  </si>
  <si>
    <t>Slovenia</t>
  </si>
  <si>
    <t>Spain</t>
  </si>
  <si>
    <t>Total number of respondents</t>
  </si>
  <si>
    <t>Strongly agree</t>
  </si>
  <si>
    <t>Tend to agree</t>
  </si>
  <si>
    <t>Neither agree nor disagree</t>
  </si>
  <si>
    <t>Tend to disagree</t>
  </si>
  <si>
    <t>Strongly disagree</t>
  </si>
  <si>
    <t>Don't know</t>
  </si>
  <si>
    <t>Net: Agree</t>
  </si>
  <si>
    <t>Net: Disagree</t>
  </si>
  <si>
    <t>Companies should have a legal responsibility to ensure they are not involved in any human rights violations (e.g. forced labour or illegal land grabbing) in countries that they operate in outside of the EU</t>
  </si>
  <si>
    <t>JSR_Q1_3. Companies should have the legal responsibility to ensure they are not contributing to environmental harms (e.g. air pollution or destruction of biodiversity) in countries that they operate in outside of the EU</t>
  </si>
  <si>
    <t>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AUSTRIA where these companies are based?</t>
  </si>
  <si>
    <t>There have previously been reports of some companies selling goods and products (i.e. clothes or electronic equipment) that have been produced through human rights violations and environmental crimes. With this in mind, to what extent would you agree or disagree that companies should be legally liable for any human rights violations or environmental crimes that they cause or contribute to around the world?</t>
  </si>
  <si>
    <t>Question 2:</t>
  </si>
  <si>
    <t>Question 3:</t>
  </si>
  <si>
    <t>Question 4:</t>
  </si>
  <si>
    <t>Question 5:</t>
  </si>
  <si>
    <t>EU totals</t>
  </si>
  <si>
    <t>EU percentages</t>
  </si>
  <si>
    <t>Unweighted base</t>
  </si>
  <si>
    <t>Base</t>
  </si>
  <si>
    <t>Male</t>
  </si>
  <si>
    <t>Female</t>
  </si>
  <si>
    <t>To what extent do you agree or disagree with the following statement?</t>
  </si>
  <si>
    <t>JSR_Q1_1. Companies should have a legal responsibility to ensure they are not polluting countries that they operate in outside of the EU</t>
  </si>
  <si>
    <t>Base: ALL AUSTRIA ADULTS</t>
  </si>
  <si>
    <t>JSR_Q1_2. Companies should have a legal responsibility to ensure they are not involved in any human rights violations (e.g. forced labour or illegal land grabbing) in countries that they operate in outside of the EU</t>
  </si>
  <si>
    <t>JSR_Q2. There have previously been reports of some companies selling goods and products (i.e. clothes or electronic equipment) that have been produced through human rights violations and environmental crimes. With this in mind, to what extent would you agree or disagree that companies should be legally liable for any human rights violations or environmental crimes that they cause or contribute to around the world?</t>
  </si>
  <si>
    <t>JSR_Q3. 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AUSTRIA where these companies are based?</t>
  </si>
  <si>
    <t>Tend to Agree</t>
  </si>
  <si>
    <t>Base: ALL BELGIUM ADULTS</t>
  </si>
  <si>
    <t>JSR_Q3. 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BELGIUM where these companies are based?</t>
  </si>
  <si>
    <t>Base: ALL CZECH REPUBLIC ADULTS</t>
  </si>
  <si>
    <t>JSR_Q3. 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CZECH REPUBLIC where these companies are based?</t>
  </si>
  <si>
    <t>Base: ALL FRANCE ADULTS</t>
  </si>
  <si>
    <t>JSR_Q3. 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FRANCE where these companies are based?</t>
  </si>
  <si>
    <t>Base: ALL COUNTRY ADULTS</t>
  </si>
  <si>
    <t>JSR_Q3. 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country where these companies are based?</t>
  </si>
  <si>
    <t>Base: ALL IRELAND ADULTS</t>
  </si>
  <si>
    <t>JSR_Q3. 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IRELAND where these companies are based?</t>
  </si>
  <si>
    <t>Base: ALL SLOVENIA ADULTS</t>
  </si>
  <si>
    <t>JSR_Q3. Here are scenarios that have been reported extensively in the press in recent times:•A fire at a factory in Pakistan supplying European clothing companies resulted in hundreds of workers dead or injured. It was proven afterwards that the condition of the factory and the building was not legal and the workers were subject to conditions which violated their human rights. •An oil company, working to produce oil for European consumption in the Niger Delta, has continued to pollute and destroy the lives of the local communities for more than 60 years.•In Colombia, local communities around a mine that ships coal to the EU have suffered land grabs and forced evictions as well as health problems from the poisonous dust produced by the mine and the toxic waste dumped into their rivers that has contaminated their water supply. To what extent do you agree or disagree that the victims of these scenarios should have the possibility to take the companies involved to court and claim compensation in the SLOVENIA where these companies are based?</t>
  </si>
  <si>
    <t>All figures, unless otherwise stated, are from YouGov Plc.  Total sample size was 16906 adults. Fieldwork was undertaken between 15th - 23rd September 2021.  The survey was carried out online. The figures have been weighted and are representative of  adults (aged 18+) from Austria, Belgium, Slovenia, Germany, Spain, the Netherlands, Ireland, the Czech Republic and France.</t>
  </si>
  <si>
    <t>Net agree %</t>
  </si>
  <si>
    <t>Net disagree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</si>
</sst>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8"/>
      <name val="Arial"/>
      <family val="2"/>
    </font>
    <font>
      <sz val="10"/>
      <name val="Arial"/>
      <family val="2"/>
    </font>
    <font>
      <b/>
      <sz val="8"/>
      <color rgb="FF000000"/>
      <name val="Arial"/>
      <family val="2"/>
    </font>
    <font>
      <sz val="8"/>
      <color rgb="FF000000"/>
      <name val="Arial"/>
      <family val="2"/>
    </font>
    <font>
      <sz val="8"/>
      <color rgb="FFFF0000"/>
      <name val="Arial"/>
      <family val="2"/>
    </font>
    <font>
      <sz val="11"/>
      <color theme="1"/>
      <name val="Calibri"/>
      <family val="2"/>
      <scheme val="minor"/>
    </font>
    <font>
      <b/>
      <sz val="8"/>
      <color rgb="FF808080"/>
      <name val="Arial"/>
      <family val="2"/>
    </font>
    <font>
      <sz val="8"/>
      <color rgb="FF808080"/>
      <name val="Arial"/>
      <family val="2"/>
    </font>
    <font>
      <b/>
      <sz val="8"/>
      <color rgb="FF632523"/>
      <name val="Arial"/>
      <family val="2"/>
    </font>
    <font>
      <sz val="8"/>
      <color rgb="FF632523"/>
      <name val="Arial"/>
      <family val="2"/>
    </font>
    <font>
      <b/>
      <sz val="8"/>
      <color rgb="FFFF0000"/>
      <name val="Arial"/>
      <family val="2"/>
    </font>
    <font>
      <b/>
      <sz val="11"/>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s>
  <borders count="5">
    <border>
      <left/>
      <right/>
      <top/>
      <bottom/>
      <diagonal/>
    </border>
    <border>
      <left style="thick">
        <color rgb="FFD9D9D9"/>
      </left>
      <right style="thick">
        <color rgb="FFD9D9D9"/>
      </right>
      <top style="thin">
        <color rgb="FFD9D9D9"/>
      </top>
      <bottom/>
      <diagonal/>
    </border>
    <border>
      <left style="thick">
        <color rgb="FFD9D9D9"/>
      </left>
      <right style="thick">
        <color rgb="FFD9D9D9"/>
      </right>
      <top/>
      <bottom/>
      <diagonal/>
    </border>
    <border>
      <left style="thick">
        <color rgb="FFD9D9D9"/>
      </left>
      <right style="thick">
        <color rgb="FFD9D9D9"/>
      </right>
      <top/>
      <bottom style="thick">
        <color rgb="FFD9D9D9"/>
      </bottom>
      <diagonal/>
    </border>
    <border>
      <left style="thick">
        <color rgb="FFD9D9D9"/>
      </left>
      <right style="thick">
        <color rgb="FFD9D9D9"/>
      </right>
      <top style="thick">
        <color rgb="FFD9D9D9"/>
      </top>
      <bottom/>
      <diagonal/>
    </border>
  </borders>
  <cellStyleXfs count="5">
    <xf numFmtId="0" fontId="0" fillId="0" borderId="0"/>
    <xf numFmtId="0" fontId="2" fillId="0" borderId="0"/>
    <xf numFmtId="0" fontId="7" fillId="0" borderId="0"/>
    <xf numFmtId="0" fontId="7" fillId="0" borderId="0"/>
    <xf numFmtId="9" fontId="7" fillId="0" borderId="0" applyFont="0" applyFill="0" applyBorder="0" applyAlignment="0" applyProtection="0"/>
  </cellStyleXfs>
  <cellXfs count="141">
    <xf numFmtId="0" fontId="0" fillId="0" borderId="0" xfId="0"/>
    <xf numFmtId="0" fontId="1" fillId="0" borderId="0" xfId="0" applyFont="1"/>
    <xf numFmtId="1" fontId="4" fillId="3" borderId="0" xfId="0" applyNumberFormat="1" applyFont="1" applyFill="1" applyAlignment="1">
      <alignment horizontal="left" vertical="center" wrapText="1"/>
    </xf>
    <xf numFmtId="1" fontId="5" fillId="4" borderId="0" xfId="0" applyNumberFormat="1" applyFont="1" applyFill="1" applyAlignment="1">
      <alignment horizontal="right" vertical="center" wrapText="1"/>
    </xf>
    <xf numFmtId="1" fontId="5" fillId="0" borderId="0" xfId="0" applyNumberFormat="1" applyFont="1" applyAlignment="1">
      <alignment horizontal="right" vertical="center" wrapText="1"/>
    </xf>
    <xf numFmtId="1" fontId="6" fillId="4" borderId="0" xfId="0" applyNumberFormat="1" applyFont="1" applyFill="1" applyAlignment="1">
      <alignment horizontal="right" vertical="center" wrapText="1"/>
    </xf>
    <xf numFmtId="1" fontId="4" fillId="5" borderId="0" xfId="0" applyNumberFormat="1" applyFont="1" applyFill="1" applyAlignment="1">
      <alignment horizontal="left"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9" fontId="0" fillId="0" borderId="0" xfId="0" applyNumberFormat="1"/>
    <xf numFmtId="1" fontId="0" fillId="0" borderId="0" xfId="0" applyNumberFormat="1"/>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0" fontId="0" fillId="0" borderId="0" xfId="0"/>
    <xf numFmtId="1" fontId="9" fillId="4" borderId="4" xfId="0" applyNumberFormat="1"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3" borderId="2" xfId="0" applyNumberFormat="1" applyFont="1" applyFill="1" applyBorder="1" applyAlignment="1">
      <alignment horizontal="center" vertical="center" wrapText="1"/>
    </xf>
    <xf numFmtId="9" fontId="6" fillId="4" borderId="2" xfId="0"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3" borderId="2" xfId="0" applyNumberFormat="1" applyFont="1" applyFill="1" applyBorder="1" applyAlignment="1">
      <alignment horizontal="center" vertical="center" wrapText="1"/>
    </xf>
    <xf numFmtId="1" fontId="12" fillId="4" borderId="0" xfId="0" applyNumberFormat="1" applyFont="1" applyFill="1" applyAlignment="1">
      <alignment horizontal="right" vertical="center" wrapText="1"/>
    </xf>
    <xf numFmtId="1" fontId="12" fillId="4" borderId="2" xfId="0" applyNumberFormat="1" applyFont="1" applyFill="1" applyBorder="1" applyAlignment="1">
      <alignment horizontal="center" vertical="center" wrapText="1"/>
    </xf>
    <xf numFmtId="0" fontId="13" fillId="0" borderId="0" xfId="0" applyFont="1"/>
    <xf numFmtId="1" fontId="13" fillId="0" borderId="0" xfId="0" applyNumberFormat="1" applyFont="1"/>
    <xf numFmtId="9" fontId="13" fillId="0" borderId="0" xfId="0" applyNumberFormat="1" applyFont="1"/>
    <xf numFmtId="1" fontId="12" fillId="4" borderId="3" xfId="0" applyNumberFormat="1" applyFont="1" applyFill="1" applyBorder="1" applyAlignment="1">
      <alignment horizontal="center" vertical="center" wrapText="1"/>
    </xf>
    <xf numFmtId="1" fontId="8" fillId="4" borderId="0" xfId="0" applyNumberFormat="1" applyFont="1" applyFill="1" applyAlignment="1">
      <alignment horizontal="right" vertical="center" wrapText="1"/>
    </xf>
    <xf numFmtId="1" fontId="10" fillId="4" borderId="0" xfId="0" applyNumberFormat="1" applyFont="1" applyFill="1" applyAlignment="1">
      <alignment horizontal="right" vertical="center" wrapText="1"/>
    </xf>
    <xf numFmtId="1" fontId="4" fillId="4" borderId="0" xfId="0" applyNumberFormat="1" applyFont="1" applyFill="1" applyAlignment="1">
      <alignment horizontal="left" vertical="center" wrapText="1"/>
    </xf>
    <xf numFmtId="1" fontId="4" fillId="4" borderId="0" xfId="2" applyNumberFormat="1" applyFont="1" applyFill="1" applyAlignment="1">
      <alignment horizontal="left" vertical="center" wrapText="1"/>
    </xf>
    <xf numFmtId="1" fontId="4" fillId="3" borderId="0" xfId="2" applyNumberFormat="1" applyFont="1" applyFill="1" applyAlignment="1">
      <alignment horizontal="left" vertical="center" wrapText="1"/>
    </xf>
    <xf numFmtId="1" fontId="8" fillId="4" borderId="0" xfId="2" applyNumberFormat="1" applyFont="1" applyFill="1" applyAlignment="1">
      <alignment horizontal="right" vertical="center" wrapText="1"/>
    </xf>
    <xf numFmtId="1" fontId="9" fillId="4" borderId="4" xfId="2" applyNumberFormat="1" applyFont="1" applyFill="1" applyBorder="1" applyAlignment="1">
      <alignment horizontal="center" vertical="center" wrapText="1"/>
    </xf>
    <xf numFmtId="1" fontId="10" fillId="4" borderId="0" xfId="2" applyNumberFormat="1" applyFont="1" applyFill="1" applyAlignment="1">
      <alignment horizontal="right" vertical="center" wrapText="1"/>
    </xf>
    <xf numFmtId="1" fontId="11" fillId="4" borderId="1" xfId="2" applyNumberFormat="1" applyFont="1" applyFill="1" applyBorder="1" applyAlignment="1">
      <alignment horizontal="center" vertical="center" wrapText="1"/>
    </xf>
    <xf numFmtId="1" fontId="5" fillId="4" borderId="0" xfId="2" applyNumberFormat="1" applyFont="1" applyFill="1" applyAlignment="1">
      <alignment horizontal="right" vertical="center" wrapText="1"/>
    </xf>
    <xf numFmtId="9" fontId="5" fillId="3" borderId="1" xfId="2" applyNumberFormat="1" applyFont="1" applyFill="1" applyBorder="1" applyAlignment="1">
      <alignment horizontal="center" vertical="center" wrapText="1"/>
    </xf>
    <xf numFmtId="1" fontId="5" fillId="0" borderId="0" xfId="2" applyNumberFormat="1" applyFont="1" applyAlignment="1">
      <alignment horizontal="right" vertical="center" wrapText="1"/>
    </xf>
    <xf numFmtId="9" fontId="5" fillId="0" borderId="2" xfId="2" applyNumberFormat="1" applyFont="1" applyBorder="1" applyAlignment="1">
      <alignment horizontal="center" vertical="center" wrapText="1"/>
    </xf>
    <xf numFmtId="9" fontId="5" fillId="3" borderId="2" xfId="2" applyNumberFormat="1" applyFont="1" applyFill="1" applyBorder="1" applyAlignment="1">
      <alignment horizontal="center" vertical="center" wrapText="1"/>
    </xf>
    <xf numFmtId="1" fontId="6" fillId="4" borderId="0" xfId="2" applyNumberFormat="1" applyFont="1" applyFill="1" applyAlignment="1">
      <alignment horizontal="right" vertical="center" wrapText="1"/>
    </xf>
    <xf numFmtId="9" fontId="6" fillId="4" borderId="2" xfId="2" applyNumberFormat="1" applyFont="1" applyFill="1" applyBorder="1" applyAlignment="1">
      <alignment horizontal="center" vertical="center" wrapText="1"/>
    </xf>
    <xf numFmtId="9" fontId="6" fillId="4" borderId="3" xfId="2" applyNumberFormat="1" applyFont="1" applyFill="1" applyBorder="1" applyAlignment="1">
      <alignment horizontal="center" vertical="center" wrapText="1"/>
    </xf>
    <xf numFmtId="1" fontId="4" fillId="4" borderId="0" xfId="3" applyNumberFormat="1" applyFont="1" applyFill="1" applyAlignment="1">
      <alignment horizontal="left" vertical="center" wrapText="1"/>
    </xf>
    <xf numFmtId="1" fontId="4" fillId="3" borderId="0" xfId="3" applyNumberFormat="1" applyFont="1" applyFill="1" applyAlignment="1">
      <alignment horizontal="left" vertical="center" wrapText="1"/>
    </xf>
    <xf numFmtId="1" fontId="8" fillId="4" borderId="0" xfId="3" applyNumberFormat="1" applyFont="1" applyFill="1" applyAlignment="1">
      <alignment horizontal="right" vertical="center" wrapText="1"/>
    </xf>
    <xf numFmtId="1" fontId="9" fillId="4" borderId="4" xfId="3" applyNumberFormat="1" applyFont="1" applyFill="1" applyBorder="1" applyAlignment="1">
      <alignment horizontal="center" vertical="center" wrapText="1"/>
    </xf>
    <xf numFmtId="1" fontId="10" fillId="4" borderId="0" xfId="3" applyNumberFormat="1" applyFont="1" applyFill="1" applyAlignment="1">
      <alignment horizontal="right" vertical="center" wrapText="1"/>
    </xf>
    <xf numFmtId="1" fontId="11" fillId="4" borderId="1" xfId="3" applyNumberFormat="1" applyFont="1" applyFill="1" applyBorder="1" applyAlignment="1">
      <alignment horizontal="center" vertical="center" wrapText="1"/>
    </xf>
    <xf numFmtId="1" fontId="5" fillId="4" borderId="0" xfId="3" applyNumberFormat="1" applyFont="1" applyFill="1" applyAlignment="1">
      <alignment horizontal="right" vertical="center" wrapText="1"/>
    </xf>
    <xf numFmtId="9" fontId="5" fillId="3" borderId="1" xfId="3" applyNumberFormat="1" applyFont="1" applyFill="1" applyBorder="1" applyAlignment="1">
      <alignment horizontal="center" vertical="center" wrapText="1"/>
    </xf>
    <xf numFmtId="1" fontId="5" fillId="0" borderId="0" xfId="3" applyNumberFormat="1" applyFont="1" applyAlignment="1">
      <alignment horizontal="right" vertical="center" wrapText="1"/>
    </xf>
    <xf numFmtId="9" fontId="5" fillId="0" borderId="2" xfId="3" applyNumberFormat="1" applyFont="1" applyBorder="1" applyAlignment="1">
      <alignment horizontal="center" vertical="center" wrapText="1"/>
    </xf>
    <xf numFmtId="9" fontId="5" fillId="3" borderId="2" xfId="3" applyNumberFormat="1" applyFont="1" applyFill="1" applyBorder="1" applyAlignment="1">
      <alignment horizontal="center" vertical="center" wrapText="1"/>
    </xf>
    <xf numFmtId="1" fontId="6" fillId="4" borderId="0" xfId="3" applyNumberFormat="1" applyFont="1" applyFill="1" applyAlignment="1">
      <alignment horizontal="right" vertical="center" wrapText="1"/>
    </xf>
    <xf numFmtId="9" fontId="6" fillId="4" borderId="2" xfId="3" applyNumberFormat="1" applyFont="1" applyFill="1" applyBorder="1" applyAlignment="1">
      <alignment horizontal="center" vertical="center" wrapText="1"/>
    </xf>
    <xf numFmtId="9" fontId="6" fillId="4" borderId="3" xfId="3" applyNumberFormat="1" applyFont="1" applyFill="1" applyBorder="1" applyAlignment="1">
      <alignment horizontal="center" vertical="center" wrapText="1"/>
    </xf>
    <xf numFmtId="9" fontId="0" fillId="0" borderId="0" xfId="4" applyFont="1"/>
    <xf numFmtId="9" fontId="12" fillId="4" borderId="0" xfId="0" applyNumberFormat="1" applyFont="1" applyFill="1" applyBorder="1" applyAlignment="1">
      <alignment horizontal="center" vertical="center" wrapText="1"/>
    </xf>
    <xf numFmtId="9" fontId="12" fillId="4" borderId="0" xfId="4" applyFont="1" applyFill="1" applyBorder="1" applyAlignment="1">
      <alignment horizontal="center" vertical="center" wrapText="1"/>
    </xf>
    <xf numFmtId="9" fontId="13" fillId="0" borderId="0" xfId="4" applyFont="1"/>
    <xf numFmtId="0" fontId="1" fillId="0" borderId="0" xfId="0" applyFont="1" applyProtection="1">
      <protection locked="0"/>
    </xf>
    <xf numFmtId="0" fontId="0" fillId="0" borderId="0" xfId="0" applyProtection="1">
      <protection locked="0"/>
    </xf>
    <xf numFmtId="0" fontId="3" fillId="2" borderId="0" xfId="1" applyFont="1" applyFill="1" applyAlignment="1">
      <alignment horizontal="center" vertical="center" wrapText="1"/>
    </xf>
    <xf numFmtId="0" fontId="1" fillId="0" borderId="0" xfId="0" applyFont="1" applyAlignment="1">
      <alignment horizontal="center"/>
    </xf>
  </cellXfs>
  <cellStyles count="5">
    <cellStyle name="Normal" xfId="0" builtinId="0"/>
    <cellStyle name="Normal 2" xfId="3" xr:uid="{AAFBD3C4-CC1C-4D7D-86F3-D2F2F50BAE70}"/>
    <cellStyle name="Normal 2 2" xfId="1" xr:uid="{9738E865-EF54-44EA-A798-65513B63D2EF}"/>
    <cellStyle name="Normal 3" xfId="2" xr:uid="{51CC9A29-536D-4068-ADB5-74CBC994939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725A7-5AF7-4B85-B56B-17CA0B45BA19}">
  <dimension ref="A1:Y5"/>
  <sheetViews>
    <sheetView workbookViewId="0">
      <selection activeCell="H22" sqref="H22"/>
    </sheetView>
  </sheetViews>
  <sheetFormatPr defaultRowHeight="14.5" x14ac:dyDescent="0.35"/>
  <cols>
    <col min="6" max="6" width="11.08984375" customWidth="1"/>
  </cols>
  <sheetData>
    <row r="1" spans="1:25" x14ac:dyDescent="0.35">
      <c r="A1" s="140" t="s">
        <v>0</v>
      </c>
      <c r="B1" s="140"/>
      <c r="C1" s="140"/>
      <c r="D1" s="140"/>
    </row>
    <row r="3" spans="1:25" x14ac:dyDescent="0.35">
      <c r="A3" s="140" t="s">
        <v>1</v>
      </c>
      <c r="B3" s="140"/>
      <c r="C3" s="140"/>
      <c r="D3" s="140"/>
      <c r="E3" s="140"/>
      <c r="F3" s="140"/>
    </row>
    <row r="5" spans="1:25" ht="70.5" customHeight="1" x14ac:dyDescent="0.35">
      <c r="A5" s="139" t="s">
        <v>56</v>
      </c>
      <c r="B5" s="139"/>
      <c r="C5" s="139"/>
      <c r="D5" s="139"/>
      <c r="E5" s="139"/>
      <c r="F5" s="139"/>
      <c r="G5" s="139"/>
      <c r="H5" s="139"/>
      <c r="I5" s="139"/>
      <c r="J5" s="139"/>
      <c r="K5" s="139"/>
      <c r="L5" s="139"/>
      <c r="M5" s="139"/>
      <c r="N5" s="139"/>
      <c r="O5" s="139"/>
      <c r="P5" s="139"/>
      <c r="Q5" s="139"/>
      <c r="R5" s="139"/>
      <c r="S5" s="139"/>
      <c r="T5" s="139"/>
      <c r="U5" s="139"/>
      <c r="V5" s="139"/>
      <c r="W5" s="139"/>
      <c r="X5" s="139"/>
      <c r="Y5" s="139"/>
    </row>
  </sheetData>
  <mergeCells count="3">
    <mergeCell ref="A5:Y5"/>
    <mergeCell ref="A1:D1"/>
    <mergeCell ref="A3:F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C6AE-12AA-4B0C-91D6-BDC4F3FA7AFB}">
  <dimension ref="A1:B57"/>
  <sheetViews>
    <sheetView topLeftCell="A40" workbookViewId="0">
      <selection activeCell="A50" sqref="A50"/>
    </sheetView>
  </sheetViews>
  <sheetFormatPr defaultRowHeight="14.5" x14ac:dyDescent="0.35"/>
  <cols>
    <col min="1" max="1" width="55.08984375" customWidth="1"/>
    <col min="2" max="2" width="26.6328125" customWidth="1"/>
  </cols>
  <sheetData>
    <row r="1" spans="1:2" ht="29" customHeight="1" x14ac:dyDescent="0.35">
      <c r="A1" s="119" t="s">
        <v>37</v>
      </c>
      <c r="B1" s="119"/>
    </row>
    <row r="2" spans="1:2" ht="40" customHeight="1" thickBot="1" x14ac:dyDescent="0.4">
      <c r="A2" s="120" t="s">
        <v>38</v>
      </c>
      <c r="B2" s="120"/>
    </row>
    <row r="3" spans="1:2" ht="21.5" thickTop="1" x14ac:dyDescent="0.35">
      <c r="A3" s="121" t="s">
        <v>33</v>
      </c>
      <c r="B3" s="122">
        <v>502</v>
      </c>
    </row>
    <row r="4" spans="1:2" ht="31.5" x14ac:dyDescent="0.35">
      <c r="A4" s="123" t="s">
        <v>54</v>
      </c>
      <c r="B4" s="124">
        <v>502</v>
      </c>
    </row>
    <row r="5" spans="1:2" ht="20" x14ac:dyDescent="0.35">
      <c r="A5" s="125" t="s">
        <v>15</v>
      </c>
      <c r="B5" s="126">
        <v>0.68440000000000001</v>
      </c>
    </row>
    <row r="6" spans="1:2" ht="20" x14ac:dyDescent="0.35">
      <c r="A6" s="127" t="s">
        <v>16</v>
      </c>
      <c r="B6" s="128">
        <v>0.21429999999999999</v>
      </c>
    </row>
    <row r="7" spans="1:2" ht="30" x14ac:dyDescent="0.35">
      <c r="A7" s="125" t="s">
        <v>17</v>
      </c>
      <c r="B7" s="129">
        <v>6.4299999999999996E-2</v>
      </c>
    </row>
    <row r="8" spans="1:2" ht="20" x14ac:dyDescent="0.35">
      <c r="A8" s="127" t="s">
        <v>18</v>
      </c>
      <c r="B8" s="128">
        <v>1.6E-2</v>
      </c>
    </row>
    <row r="9" spans="1:2" ht="20" x14ac:dyDescent="0.35">
      <c r="A9" s="125" t="s">
        <v>19</v>
      </c>
      <c r="B9" s="129">
        <v>1.2500000000000001E-2</v>
      </c>
    </row>
    <row r="10" spans="1:2" x14ac:dyDescent="0.35">
      <c r="A10" s="127" t="s">
        <v>20</v>
      </c>
      <c r="B10" s="128">
        <v>8.5000000000000006E-3</v>
      </c>
    </row>
    <row r="11" spans="1:2" x14ac:dyDescent="0.35">
      <c r="A11" s="130" t="s">
        <v>21</v>
      </c>
      <c r="B11" s="131">
        <v>0.89870000000000005</v>
      </c>
    </row>
    <row r="12" spans="1:2" ht="20.5" thickBot="1" x14ac:dyDescent="0.4">
      <c r="A12" s="130" t="s">
        <v>22</v>
      </c>
      <c r="B12" s="132">
        <v>2.8500000000000001E-2</v>
      </c>
    </row>
    <row r="13" spans="1:2" ht="60" customHeight="1" thickTop="1" thickBot="1" x14ac:dyDescent="0.4">
      <c r="A13" s="120" t="s">
        <v>40</v>
      </c>
      <c r="B13" s="120"/>
    </row>
    <row r="14" spans="1:2" ht="21.5" thickTop="1" x14ac:dyDescent="0.35">
      <c r="A14" s="121" t="s">
        <v>33</v>
      </c>
      <c r="B14" s="122">
        <v>502</v>
      </c>
    </row>
    <row r="15" spans="1:2" ht="31.5" x14ac:dyDescent="0.35">
      <c r="A15" s="123" t="s">
        <v>54</v>
      </c>
      <c r="B15" s="124">
        <v>502</v>
      </c>
    </row>
    <row r="16" spans="1:2" ht="20" x14ac:dyDescent="0.35">
      <c r="A16" s="125" t="s">
        <v>15</v>
      </c>
      <c r="B16" s="126">
        <v>0.76419999999999999</v>
      </c>
    </row>
    <row r="17" spans="1:2" ht="20" x14ac:dyDescent="0.35">
      <c r="A17" s="127" t="s">
        <v>16</v>
      </c>
      <c r="B17" s="128">
        <v>0.1646</v>
      </c>
    </row>
    <row r="18" spans="1:2" ht="30" x14ac:dyDescent="0.35">
      <c r="A18" s="125" t="s">
        <v>17</v>
      </c>
      <c r="B18" s="129">
        <v>5.3199999999999997E-2</v>
      </c>
    </row>
    <row r="19" spans="1:2" ht="20" x14ac:dyDescent="0.35">
      <c r="A19" s="127" t="s">
        <v>18</v>
      </c>
      <c r="B19" s="128">
        <v>1.0800000000000001E-2</v>
      </c>
    </row>
    <row r="20" spans="1:2" ht="20" x14ac:dyDescent="0.35">
      <c r="A20" s="125" t="s">
        <v>19</v>
      </c>
      <c r="B20" s="129">
        <v>1.6999999999999999E-3</v>
      </c>
    </row>
    <row r="21" spans="1:2" x14ac:dyDescent="0.35">
      <c r="A21" s="127" t="s">
        <v>20</v>
      </c>
      <c r="B21" s="128">
        <v>5.4999999999999997E-3</v>
      </c>
    </row>
    <row r="22" spans="1:2" x14ac:dyDescent="0.35">
      <c r="A22" s="130" t="s">
        <v>21</v>
      </c>
      <c r="B22" s="131">
        <v>0.92879999999999996</v>
      </c>
    </row>
    <row r="23" spans="1:2" ht="20.5" thickBot="1" x14ac:dyDescent="0.4">
      <c r="A23" s="130" t="s">
        <v>22</v>
      </c>
      <c r="B23" s="132">
        <v>1.2500000000000001E-2</v>
      </c>
    </row>
    <row r="24" spans="1:2" ht="79" customHeight="1" thickTop="1" thickBot="1" x14ac:dyDescent="0.4">
      <c r="A24" s="120" t="s">
        <v>24</v>
      </c>
      <c r="B24" s="120"/>
    </row>
    <row r="25" spans="1:2" ht="21.5" thickTop="1" x14ac:dyDescent="0.35">
      <c r="A25" s="121" t="s">
        <v>33</v>
      </c>
      <c r="B25" s="122">
        <v>502</v>
      </c>
    </row>
    <row r="26" spans="1:2" ht="31.5" x14ac:dyDescent="0.35">
      <c r="A26" s="123" t="s">
        <v>54</v>
      </c>
      <c r="B26" s="124">
        <v>502</v>
      </c>
    </row>
    <row r="27" spans="1:2" ht="20" x14ac:dyDescent="0.35">
      <c r="A27" s="125" t="s">
        <v>15</v>
      </c>
      <c r="B27" s="126">
        <v>0.68230000000000002</v>
      </c>
    </row>
    <row r="28" spans="1:2" ht="20" x14ac:dyDescent="0.35">
      <c r="A28" s="127" t="s">
        <v>16</v>
      </c>
      <c r="B28" s="128">
        <v>0.2329</v>
      </c>
    </row>
    <row r="29" spans="1:2" ht="30" x14ac:dyDescent="0.35">
      <c r="A29" s="125" t="s">
        <v>17</v>
      </c>
      <c r="B29" s="129">
        <v>5.4199999999999998E-2</v>
      </c>
    </row>
    <row r="30" spans="1:2" ht="20" x14ac:dyDescent="0.35">
      <c r="A30" s="127" t="s">
        <v>18</v>
      </c>
      <c r="B30" s="128">
        <v>1.49E-2</v>
      </c>
    </row>
    <row r="31" spans="1:2" ht="20" x14ac:dyDescent="0.35">
      <c r="A31" s="125" t="s">
        <v>19</v>
      </c>
      <c r="B31" s="129">
        <v>9.1999999999999998E-3</v>
      </c>
    </row>
    <row r="32" spans="1:2" x14ac:dyDescent="0.35">
      <c r="A32" s="127" t="s">
        <v>20</v>
      </c>
      <c r="B32" s="128">
        <v>6.4999999999999997E-3</v>
      </c>
    </row>
    <row r="33" spans="1:2" x14ac:dyDescent="0.35">
      <c r="A33" s="130" t="s">
        <v>21</v>
      </c>
      <c r="B33" s="131">
        <v>0.91520000000000001</v>
      </c>
    </row>
    <row r="34" spans="1:2" ht="20.5" thickBot="1" x14ac:dyDescent="0.4">
      <c r="A34" s="130" t="s">
        <v>22</v>
      </c>
      <c r="B34" s="132">
        <v>2.41E-2</v>
      </c>
    </row>
    <row r="35" spans="1:2" ht="109.5" customHeight="1" thickTop="1" thickBot="1" x14ac:dyDescent="0.4">
      <c r="A35" s="119" t="s">
        <v>41</v>
      </c>
      <c r="B35" s="119"/>
    </row>
    <row r="36" spans="1:2" ht="21.5" thickTop="1" x14ac:dyDescent="0.35">
      <c r="A36" s="121" t="s">
        <v>33</v>
      </c>
      <c r="B36" s="122">
        <v>502</v>
      </c>
    </row>
    <row r="37" spans="1:2" ht="31.5" x14ac:dyDescent="0.35">
      <c r="A37" s="123" t="s">
        <v>54</v>
      </c>
      <c r="B37" s="124">
        <v>502</v>
      </c>
    </row>
    <row r="38" spans="1:2" ht="20" x14ac:dyDescent="0.35">
      <c r="A38" s="125" t="s">
        <v>15</v>
      </c>
      <c r="B38" s="126">
        <v>0.68520000000000003</v>
      </c>
    </row>
    <row r="39" spans="1:2" ht="20" x14ac:dyDescent="0.35">
      <c r="A39" s="127" t="s">
        <v>16</v>
      </c>
      <c r="B39" s="128">
        <v>0.19889999999999999</v>
      </c>
    </row>
    <row r="40" spans="1:2" ht="30" x14ac:dyDescent="0.35">
      <c r="A40" s="125" t="s">
        <v>17</v>
      </c>
      <c r="B40" s="129">
        <v>7.7799999999999994E-2</v>
      </c>
    </row>
    <row r="41" spans="1:2" ht="20" x14ac:dyDescent="0.35">
      <c r="A41" s="127" t="s">
        <v>18</v>
      </c>
      <c r="B41" s="128">
        <v>2.5999999999999999E-2</v>
      </c>
    </row>
    <row r="42" spans="1:2" ht="20" x14ac:dyDescent="0.35">
      <c r="A42" s="125" t="s">
        <v>19</v>
      </c>
      <c r="B42" s="129">
        <v>1.6000000000000001E-3</v>
      </c>
    </row>
    <row r="43" spans="1:2" x14ac:dyDescent="0.35">
      <c r="A43" s="127" t="s">
        <v>20</v>
      </c>
      <c r="B43" s="128">
        <v>1.0500000000000001E-2</v>
      </c>
    </row>
    <row r="44" spans="1:2" x14ac:dyDescent="0.35">
      <c r="A44" s="130" t="s">
        <v>21</v>
      </c>
      <c r="B44" s="131">
        <v>0.8841</v>
      </c>
    </row>
    <row r="45" spans="1:2" ht="20.5" thickBot="1" x14ac:dyDescent="0.4">
      <c r="A45" s="130" t="s">
        <v>22</v>
      </c>
      <c r="B45" s="132">
        <v>2.76E-2</v>
      </c>
    </row>
    <row r="46" spans="1:2" ht="165" customHeight="1" thickTop="1" thickBot="1" x14ac:dyDescent="0.4">
      <c r="A46" s="119" t="s">
        <v>55</v>
      </c>
      <c r="B46" s="119"/>
    </row>
    <row r="47" spans="1:2" ht="15" thickTop="1" x14ac:dyDescent="0.35">
      <c r="A47" s="121" t="s">
        <v>33</v>
      </c>
      <c r="B47" s="122">
        <v>502</v>
      </c>
    </row>
    <row r="48" spans="1:2" x14ac:dyDescent="0.35">
      <c r="A48" s="123" t="s">
        <v>54</v>
      </c>
      <c r="B48" s="124">
        <v>502</v>
      </c>
    </row>
    <row r="49" spans="1:2" x14ac:dyDescent="0.35">
      <c r="A49" s="125" t="s">
        <v>15</v>
      </c>
      <c r="B49" s="126">
        <v>0.77270000000000005</v>
      </c>
    </row>
    <row r="50" spans="1:2" x14ac:dyDescent="0.35">
      <c r="A50" s="127" t="s">
        <v>43</v>
      </c>
      <c r="B50" s="128">
        <v>0.125</v>
      </c>
    </row>
    <row r="51" spans="1:2" x14ac:dyDescent="0.35">
      <c r="A51" s="125" t="s">
        <v>17</v>
      </c>
      <c r="B51" s="129">
        <v>7.0400000000000004E-2</v>
      </c>
    </row>
    <row r="52" spans="1:2" x14ac:dyDescent="0.35">
      <c r="A52" s="127" t="s">
        <v>18</v>
      </c>
      <c r="B52" s="128">
        <v>1.03E-2</v>
      </c>
    </row>
    <row r="53" spans="1:2" x14ac:dyDescent="0.35">
      <c r="A53" s="125" t="s">
        <v>19</v>
      </c>
      <c r="B53" s="129">
        <v>8.6E-3</v>
      </c>
    </row>
    <row r="54" spans="1:2" x14ac:dyDescent="0.35">
      <c r="A54" s="127" t="s">
        <v>20</v>
      </c>
      <c r="B54" s="128">
        <v>1.3100000000000001E-2</v>
      </c>
    </row>
    <row r="55" spans="1:2" x14ac:dyDescent="0.35">
      <c r="A55" s="130" t="s">
        <v>21</v>
      </c>
      <c r="B55" s="131">
        <v>0.89770000000000005</v>
      </c>
    </row>
    <row r="56" spans="1:2" ht="15" thickBot="1" x14ac:dyDescent="0.4">
      <c r="A56" s="130" t="s">
        <v>22</v>
      </c>
      <c r="B56" s="132">
        <v>1.89E-2</v>
      </c>
    </row>
    <row r="57" spans="1:2" ht="15" thickTop="1"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BE11C-63C1-4418-B2F8-425F285C6BF3}">
  <dimension ref="A1:B57"/>
  <sheetViews>
    <sheetView workbookViewId="0">
      <selection activeCell="A35" sqref="A35:XFD35"/>
    </sheetView>
  </sheetViews>
  <sheetFormatPr defaultRowHeight="14.5" x14ac:dyDescent="0.35"/>
  <cols>
    <col min="1" max="1" width="47.1796875" customWidth="1"/>
    <col min="2" max="2" width="31.26953125" customWidth="1"/>
  </cols>
  <sheetData>
    <row r="1" spans="1:2" ht="51" customHeight="1" x14ac:dyDescent="0.35">
      <c r="A1" s="104" t="s">
        <v>37</v>
      </c>
      <c r="B1" s="104"/>
    </row>
    <row r="2" spans="1:2" ht="56" customHeight="1" thickBot="1" x14ac:dyDescent="0.4">
      <c r="A2" s="2" t="s">
        <v>38</v>
      </c>
      <c r="B2" s="2"/>
    </row>
    <row r="3" spans="1:2" ht="21.5" thickTop="1" x14ac:dyDescent="0.35">
      <c r="A3" s="102" t="s">
        <v>33</v>
      </c>
      <c r="B3" s="85">
        <v>2051</v>
      </c>
    </row>
    <row r="4" spans="1:2" ht="31.5" x14ac:dyDescent="0.35">
      <c r="A4" s="103" t="s">
        <v>50</v>
      </c>
      <c r="B4" s="86">
        <v>2051</v>
      </c>
    </row>
    <row r="5" spans="1:2" x14ac:dyDescent="0.35">
      <c r="A5" s="3" t="s">
        <v>15</v>
      </c>
      <c r="B5" s="87">
        <v>0.72840000000000005</v>
      </c>
    </row>
    <row r="6" spans="1:2" x14ac:dyDescent="0.35">
      <c r="A6" s="4" t="s">
        <v>16</v>
      </c>
      <c r="B6" s="89">
        <v>0.16900000000000001</v>
      </c>
    </row>
    <row r="7" spans="1:2" x14ac:dyDescent="0.35">
      <c r="A7" s="3" t="s">
        <v>17</v>
      </c>
      <c r="B7" s="90">
        <v>6.4600000000000005E-2</v>
      </c>
    </row>
    <row r="8" spans="1:2" x14ac:dyDescent="0.35">
      <c r="A8" s="4" t="s">
        <v>18</v>
      </c>
      <c r="B8" s="89">
        <v>1.47E-2</v>
      </c>
    </row>
    <row r="9" spans="1:2" x14ac:dyDescent="0.35">
      <c r="A9" s="3" t="s">
        <v>19</v>
      </c>
      <c r="B9" s="90">
        <v>1.5599999999999999E-2</v>
      </c>
    </row>
    <row r="10" spans="1:2" x14ac:dyDescent="0.35">
      <c r="A10" s="4" t="s">
        <v>20</v>
      </c>
      <c r="B10" s="89">
        <v>7.7000000000000002E-3</v>
      </c>
    </row>
    <row r="11" spans="1:2" x14ac:dyDescent="0.35">
      <c r="A11" s="5" t="s">
        <v>21</v>
      </c>
      <c r="B11" s="91">
        <v>0.89749999999999996</v>
      </c>
    </row>
    <row r="12" spans="1:2" ht="15" thickBot="1" x14ac:dyDescent="0.4">
      <c r="A12" s="5" t="s">
        <v>22</v>
      </c>
      <c r="B12" s="92">
        <v>3.0300000000000001E-2</v>
      </c>
    </row>
    <row r="13" spans="1:2" ht="72" customHeight="1" thickTop="1" thickBot="1" x14ac:dyDescent="0.4">
      <c r="A13" s="2" t="s">
        <v>40</v>
      </c>
      <c r="B13" s="2"/>
    </row>
    <row r="14" spans="1:2" ht="15" thickTop="1" x14ac:dyDescent="0.35">
      <c r="A14" s="102" t="s">
        <v>33</v>
      </c>
      <c r="B14" s="85">
        <v>2051</v>
      </c>
    </row>
    <row r="15" spans="1:2" x14ac:dyDescent="0.35">
      <c r="A15" s="103" t="s">
        <v>50</v>
      </c>
      <c r="B15" s="86">
        <v>2051</v>
      </c>
    </row>
    <row r="16" spans="1:2" x14ac:dyDescent="0.35">
      <c r="A16" s="3" t="s">
        <v>15</v>
      </c>
      <c r="B16" s="87">
        <v>0.78810000000000002</v>
      </c>
    </row>
    <row r="17" spans="1:2" x14ac:dyDescent="0.35">
      <c r="A17" s="4" t="s">
        <v>16</v>
      </c>
      <c r="B17" s="89">
        <v>0.1305</v>
      </c>
    </row>
    <row r="18" spans="1:2" x14ac:dyDescent="0.35">
      <c r="A18" s="3" t="s">
        <v>17</v>
      </c>
      <c r="B18" s="90">
        <v>5.2699999999999997E-2</v>
      </c>
    </row>
    <row r="19" spans="1:2" x14ac:dyDescent="0.35">
      <c r="A19" s="4" t="s">
        <v>18</v>
      </c>
      <c r="B19" s="89">
        <v>1.04E-2</v>
      </c>
    </row>
    <row r="20" spans="1:2" x14ac:dyDescent="0.35">
      <c r="A20" s="3" t="s">
        <v>19</v>
      </c>
      <c r="B20" s="90">
        <v>1.14E-2</v>
      </c>
    </row>
    <row r="21" spans="1:2" x14ac:dyDescent="0.35">
      <c r="A21" s="4" t="s">
        <v>20</v>
      </c>
      <c r="B21" s="89">
        <v>6.8999999999999999E-3</v>
      </c>
    </row>
    <row r="22" spans="1:2" x14ac:dyDescent="0.35">
      <c r="A22" s="5" t="s">
        <v>21</v>
      </c>
      <c r="B22" s="91">
        <v>0.91859999999999997</v>
      </c>
    </row>
    <row r="23" spans="1:2" ht="15" thickBot="1" x14ac:dyDescent="0.4">
      <c r="A23" s="5" t="s">
        <v>22</v>
      </c>
      <c r="B23" s="92">
        <v>2.1700000000000001E-2</v>
      </c>
    </row>
    <row r="24" spans="1:2" ht="76" customHeight="1" thickTop="1" thickBot="1" x14ac:dyDescent="0.4">
      <c r="A24" s="2" t="s">
        <v>24</v>
      </c>
      <c r="B24" s="2"/>
    </row>
    <row r="25" spans="1:2" ht="15" thickTop="1" x14ac:dyDescent="0.35">
      <c r="A25" s="102" t="s">
        <v>33</v>
      </c>
      <c r="B25" s="85">
        <v>2051</v>
      </c>
    </row>
    <row r="26" spans="1:2" x14ac:dyDescent="0.35">
      <c r="A26" s="103" t="s">
        <v>50</v>
      </c>
      <c r="B26" s="86">
        <v>2051</v>
      </c>
    </row>
    <row r="27" spans="1:2" x14ac:dyDescent="0.35">
      <c r="A27" s="3" t="s">
        <v>15</v>
      </c>
      <c r="B27" s="87">
        <v>0.75760000000000005</v>
      </c>
    </row>
    <row r="28" spans="1:2" x14ac:dyDescent="0.35">
      <c r="A28" s="4" t="s">
        <v>16</v>
      </c>
      <c r="B28" s="89">
        <v>0.15190000000000001</v>
      </c>
    </row>
    <row r="29" spans="1:2" x14ac:dyDescent="0.35">
      <c r="A29" s="3" t="s">
        <v>17</v>
      </c>
      <c r="B29" s="90">
        <v>5.6899999999999999E-2</v>
      </c>
    </row>
    <row r="30" spans="1:2" x14ac:dyDescent="0.35">
      <c r="A30" s="4" t="s">
        <v>18</v>
      </c>
      <c r="B30" s="89">
        <v>1.67E-2</v>
      </c>
    </row>
    <row r="31" spans="1:2" x14ac:dyDescent="0.35">
      <c r="A31" s="3" t="s">
        <v>19</v>
      </c>
      <c r="B31" s="90">
        <v>9.7000000000000003E-3</v>
      </c>
    </row>
    <row r="32" spans="1:2" x14ac:dyDescent="0.35">
      <c r="A32" s="4" t="s">
        <v>20</v>
      </c>
      <c r="B32" s="89">
        <v>7.1000000000000004E-3</v>
      </c>
    </row>
    <row r="33" spans="1:2" x14ac:dyDescent="0.35">
      <c r="A33" s="5" t="s">
        <v>21</v>
      </c>
      <c r="B33" s="91">
        <v>0.90959999999999996</v>
      </c>
    </row>
    <row r="34" spans="1:2" ht="15" thickBot="1" x14ac:dyDescent="0.4">
      <c r="A34" s="5" t="s">
        <v>22</v>
      </c>
      <c r="B34" s="92">
        <v>2.64E-2</v>
      </c>
    </row>
    <row r="35" spans="1:2" ht="107.5" customHeight="1" thickTop="1" thickBot="1" x14ac:dyDescent="0.4">
      <c r="A35" s="104" t="s">
        <v>41</v>
      </c>
      <c r="B35" s="104"/>
    </row>
    <row r="36" spans="1:2" ht="15" thickTop="1" x14ac:dyDescent="0.35">
      <c r="A36" s="102" t="s">
        <v>33</v>
      </c>
      <c r="B36" s="85">
        <v>2051</v>
      </c>
    </row>
    <row r="37" spans="1:2" x14ac:dyDescent="0.35">
      <c r="A37" s="103" t="s">
        <v>50</v>
      </c>
      <c r="B37" s="86">
        <v>2051</v>
      </c>
    </row>
    <row r="38" spans="1:2" x14ac:dyDescent="0.35">
      <c r="A38" s="3" t="s">
        <v>15</v>
      </c>
      <c r="B38" s="87">
        <v>0.78959999999999997</v>
      </c>
    </row>
    <row r="39" spans="1:2" x14ac:dyDescent="0.35">
      <c r="A39" s="4" t="s">
        <v>16</v>
      </c>
      <c r="B39" s="89">
        <v>0.128</v>
      </c>
    </row>
    <row r="40" spans="1:2" x14ac:dyDescent="0.35">
      <c r="A40" s="3" t="s">
        <v>17</v>
      </c>
      <c r="B40" s="90">
        <v>4.7100000000000003E-2</v>
      </c>
    </row>
    <row r="41" spans="1:2" x14ac:dyDescent="0.35">
      <c r="A41" s="4" t="s">
        <v>18</v>
      </c>
      <c r="B41" s="89">
        <v>9.1999999999999998E-3</v>
      </c>
    </row>
    <row r="42" spans="1:2" x14ac:dyDescent="0.35">
      <c r="A42" s="3" t="s">
        <v>19</v>
      </c>
      <c r="B42" s="90">
        <v>1.95E-2</v>
      </c>
    </row>
    <row r="43" spans="1:2" x14ac:dyDescent="0.35">
      <c r="A43" s="4" t="s">
        <v>20</v>
      </c>
      <c r="B43" s="89">
        <v>6.6E-3</v>
      </c>
    </row>
    <row r="44" spans="1:2" x14ac:dyDescent="0.35">
      <c r="A44" s="5" t="s">
        <v>21</v>
      </c>
      <c r="B44" s="91">
        <v>0.91759999999999997</v>
      </c>
    </row>
    <row r="45" spans="1:2" ht="15" thickBot="1" x14ac:dyDescent="0.4">
      <c r="A45" s="5" t="s">
        <v>22</v>
      </c>
      <c r="B45" s="92">
        <v>2.87E-2</v>
      </c>
    </row>
    <row r="46" spans="1:2" ht="217.5" customHeight="1" thickTop="1" thickBot="1" x14ac:dyDescent="0.4">
      <c r="A46" s="104" t="s">
        <v>51</v>
      </c>
      <c r="B46" s="104"/>
    </row>
    <row r="47" spans="1:2" ht="15" thickTop="1" x14ac:dyDescent="0.35">
      <c r="A47" s="102" t="s">
        <v>33</v>
      </c>
      <c r="B47" s="85">
        <v>2051</v>
      </c>
    </row>
    <row r="48" spans="1:2" x14ac:dyDescent="0.35">
      <c r="A48" s="103" t="s">
        <v>50</v>
      </c>
      <c r="B48" s="86">
        <v>2051</v>
      </c>
    </row>
    <row r="49" spans="1:2" x14ac:dyDescent="0.35">
      <c r="A49" s="3" t="s">
        <v>15</v>
      </c>
      <c r="B49" s="87">
        <v>0.80620000000000003</v>
      </c>
    </row>
    <row r="50" spans="1:2" x14ac:dyDescent="0.35">
      <c r="A50" s="4" t="s">
        <v>43</v>
      </c>
      <c r="B50" s="89">
        <v>0.11070000000000001</v>
      </c>
    </row>
    <row r="51" spans="1:2" x14ac:dyDescent="0.35">
      <c r="A51" s="3" t="s">
        <v>17</v>
      </c>
      <c r="B51" s="90">
        <v>5.2200000000000003E-2</v>
      </c>
    </row>
    <row r="52" spans="1:2" x14ac:dyDescent="0.35">
      <c r="A52" s="4" t="s">
        <v>18</v>
      </c>
      <c r="B52" s="89">
        <v>8.6E-3</v>
      </c>
    </row>
    <row r="53" spans="1:2" x14ac:dyDescent="0.35">
      <c r="A53" s="3" t="s">
        <v>19</v>
      </c>
      <c r="B53" s="90">
        <v>1.4999999999999999E-2</v>
      </c>
    </row>
    <row r="54" spans="1:2" x14ac:dyDescent="0.35">
      <c r="A54" s="4" t="s">
        <v>20</v>
      </c>
      <c r="B54" s="89">
        <v>7.3000000000000001E-3</v>
      </c>
    </row>
    <row r="55" spans="1:2" x14ac:dyDescent="0.35">
      <c r="A55" s="5" t="s">
        <v>21</v>
      </c>
      <c r="B55" s="91">
        <v>0.91690000000000005</v>
      </c>
    </row>
    <row r="56" spans="1:2" ht="15" thickBot="1" x14ac:dyDescent="0.4">
      <c r="A56" s="5" t="s">
        <v>22</v>
      </c>
      <c r="B56" s="92">
        <v>2.3599999999999999E-2</v>
      </c>
    </row>
    <row r="57" spans="1:2" ht="15" thickTop="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8304-5195-4BCD-A71B-A667BF53A2B2}">
  <dimension ref="A1:M64"/>
  <sheetViews>
    <sheetView tabSelected="1" workbookViewId="0">
      <pane ySplit="1" topLeftCell="A8" activePane="bottomLeft" state="frozen"/>
      <selection pane="bottomLeft" activeCell="M20" sqref="M20"/>
    </sheetView>
  </sheetViews>
  <sheetFormatPr defaultRowHeight="14.5" x14ac:dyDescent="0.35"/>
  <cols>
    <col min="1" max="1" width="41.54296875" customWidth="1"/>
    <col min="4" max="4" width="13.7265625" bestFit="1" customWidth="1"/>
    <col min="8" max="8" width="11.453125" bestFit="1" customWidth="1"/>
    <col min="13" max="13" width="11.26953125" bestFit="1" customWidth="1"/>
  </cols>
  <sheetData>
    <row r="1" spans="1:13" s="138" customFormat="1" x14ac:dyDescent="0.35">
      <c r="A1" s="137" t="s">
        <v>4</v>
      </c>
      <c r="B1" s="137" t="s">
        <v>5</v>
      </c>
      <c r="C1" s="137" t="s">
        <v>6</v>
      </c>
      <c r="D1" s="137" t="s">
        <v>7</v>
      </c>
      <c r="E1" s="137" t="s">
        <v>8</v>
      </c>
      <c r="F1" s="137" t="s">
        <v>10</v>
      </c>
      <c r="G1" s="137" t="s">
        <v>9</v>
      </c>
      <c r="H1" s="137" t="s">
        <v>11</v>
      </c>
      <c r="I1" s="137" t="s">
        <v>12</v>
      </c>
      <c r="J1" s="137" t="s">
        <v>13</v>
      </c>
      <c r="K1" s="137"/>
      <c r="L1" s="137" t="s">
        <v>31</v>
      </c>
      <c r="M1" s="137" t="s">
        <v>32</v>
      </c>
    </row>
    <row r="2" spans="1:13" s="84" customFormat="1" x14ac:dyDescent="0.35">
      <c r="A2" s="1"/>
      <c r="B2" s="1"/>
      <c r="C2" s="1"/>
      <c r="D2" s="1"/>
      <c r="E2" s="1"/>
      <c r="F2" s="1"/>
      <c r="G2" s="1"/>
      <c r="H2" s="1"/>
      <c r="I2" s="1"/>
      <c r="J2" s="1"/>
      <c r="K2" s="1"/>
      <c r="L2" s="1"/>
      <c r="M2" s="1"/>
    </row>
    <row r="3" spans="1:13" x14ac:dyDescent="0.35">
      <c r="A3" s="1" t="s">
        <v>14</v>
      </c>
      <c r="B3">
        <v>2005</v>
      </c>
      <c r="C3">
        <v>2072</v>
      </c>
      <c r="D3">
        <v>2000</v>
      </c>
      <c r="E3">
        <v>2062</v>
      </c>
      <c r="F3">
        <v>2145</v>
      </c>
      <c r="G3">
        <v>2060</v>
      </c>
      <c r="H3">
        <v>2009</v>
      </c>
      <c r="I3">
        <v>502</v>
      </c>
      <c r="J3">
        <v>2051</v>
      </c>
      <c r="L3" s="1">
        <f>SUM(B3:J3)</f>
        <v>16906</v>
      </c>
    </row>
    <row r="5" spans="1:13" x14ac:dyDescent="0.35">
      <c r="A5" s="1" t="s">
        <v>2</v>
      </c>
    </row>
    <row r="6" spans="1:13" ht="49" customHeight="1" x14ac:dyDescent="0.35">
      <c r="A6" s="2" t="s">
        <v>3</v>
      </c>
    </row>
    <row r="7" spans="1:13" x14ac:dyDescent="0.35">
      <c r="A7" s="3" t="s">
        <v>15</v>
      </c>
      <c r="B7" s="7">
        <v>1178.68</v>
      </c>
      <c r="C7" s="7">
        <v>1084.8800000000001</v>
      </c>
      <c r="D7" s="7">
        <v>1058.05</v>
      </c>
      <c r="E7" s="72">
        <v>1049.8599999999999</v>
      </c>
      <c r="F7" s="12">
        <v>1091.83</v>
      </c>
      <c r="G7" s="57">
        <v>1407.08</v>
      </c>
      <c r="H7" s="7">
        <v>916.31</v>
      </c>
      <c r="I7" s="27">
        <v>343.57</v>
      </c>
      <c r="J7" s="42">
        <v>1494.01</v>
      </c>
      <c r="L7" s="11">
        <f t="shared" ref="L7:L14" si="0">SUM(B7:J7)</f>
        <v>9624.27</v>
      </c>
      <c r="M7" s="10">
        <f>SUM(L7/L3)</f>
        <v>0.56928132024133449</v>
      </c>
    </row>
    <row r="8" spans="1:13" x14ac:dyDescent="0.35">
      <c r="A8" s="4" t="s">
        <v>16</v>
      </c>
      <c r="B8" s="8">
        <v>529.45000000000005</v>
      </c>
      <c r="C8" s="8">
        <v>645.11</v>
      </c>
      <c r="D8" s="8">
        <v>649.57000000000005</v>
      </c>
      <c r="E8" s="73">
        <v>636.04999999999995</v>
      </c>
      <c r="F8" s="13">
        <v>645.23</v>
      </c>
      <c r="G8" s="58">
        <v>439.79</v>
      </c>
      <c r="H8" s="8">
        <v>671.52</v>
      </c>
      <c r="I8" s="28">
        <v>107.58</v>
      </c>
      <c r="J8" s="43">
        <v>346.66</v>
      </c>
      <c r="L8" s="11">
        <f t="shared" si="0"/>
        <v>4670.96</v>
      </c>
      <c r="M8" s="10">
        <f>SUM(L8/L3)</f>
        <v>0.27629007452975274</v>
      </c>
    </row>
    <row r="9" spans="1:13" x14ac:dyDescent="0.35">
      <c r="A9" s="3" t="s">
        <v>17</v>
      </c>
      <c r="B9" s="9">
        <v>156.63</v>
      </c>
      <c r="C9" s="9">
        <v>184.29</v>
      </c>
      <c r="D9" s="9">
        <v>164.12</v>
      </c>
      <c r="E9" s="74">
        <v>227.78</v>
      </c>
      <c r="F9" s="14">
        <v>208.26</v>
      </c>
      <c r="G9" s="59">
        <v>122.85</v>
      </c>
      <c r="H9" s="9">
        <v>250.91</v>
      </c>
      <c r="I9" s="29">
        <v>32.270000000000003</v>
      </c>
      <c r="J9" s="44">
        <v>132.44999999999999</v>
      </c>
      <c r="L9" s="11">
        <f t="shared" si="0"/>
        <v>1479.56</v>
      </c>
      <c r="M9" s="10">
        <f>SUM(L9/L3)</f>
        <v>8.7516857920264993E-2</v>
      </c>
    </row>
    <row r="10" spans="1:13" x14ac:dyDescent="0.35">
      <c r="A10" s="4" t="s">
        <v>18</v>
      </c>
      <c r="B10" s="8">
        <v>56.88</v>
      </c>
      <c r="C10" s="8">
        <v>65.28</v>
      </c>
      <c r="D10" s="8">
        <v>48</v>
      </c>
      <c r="E10" s="73">
        <v>66.48</v>
      </c>
      <c r="F10" s="13">
        <v>72.73</v>
      </c>
      <c r="G10" s="58">
        <v>26.33</v>
      </c>
      <c r="H10" s="8">
        <v>65.34</v>
      </c>
      <c r="I10" s="28">
        <v>8.0299999999999994</v>
      </c>
      <c r="J10" s="43">
        <v>30.18</v>
      </c>
      <c r="L10" s="11">
        <f t="shared" si="0"/>
        <v>439.24999999999994</v>
      </c>
      <c r="M10" s="10">
        <f>SUM(L10/L3)</f>
        <v>2.5981899917189161E-2</v>
      </c>
    </row>
    <row r="11" spans="1:13" x14ac:dyDescent="0.35">
      <c r="A11" s="3" t="s">
        <v>19</v>
      </c>
      <c r="B11" s="9">
        <v>42.84</v>
      </c>
      <c r="C11" s="9">
        <v>33.78</v>
      </c>
      <c r="D11" s="9">
        <v>25.76</v>
      </c>
      <c r="E11" s="74">
        <v>34.42</v>
      </c>
      <c r="F11" s="14">
        <v>44.71</v>
      </c>
      <c r="G11" s="59">
        <v>27.35</v>
      </c>
      <c r="H11" s="9">
        <v>48.21</v>
      </c>
      <c r="I11" s="29">
        <v>6.29</v>
      </c>
      <c r="J11" s="44">
        <v>31.98</v>
      </c>
      <c r="L11" s="11">
        <f t="shared" si="0"/>
        <v>295.34000000000003</v>
      </c>
      <c r="M11" s="10">
        <f>SUM(L11/L3)</f>
        <v>1.7469537442328171E-2</v>
      </c>
    </row>
    <row r="12" spans="1:13" x14ac:dyDescent="0.35">
      <c r="A12" s="4" t="s">
        <v>20</v>
      </c>
      <c r="B12" s="8">
        <v>40.51</v>
      </c>
      <c r="C12" s="8">
        <v>58.66</v>
      </c>
      <c r="D12" s="8">
        <v>54.5</v>
      </c>
      <c r="E12" s="73">
        <v>47.41</v>
      </c>
      <c r="F12" s="13">
        <v>82.24</v>
      </c>
      <c r="G12" s="58">
        <v>36.6</v>
      </c>
      <c r="H12" s="8">
        <v>56.72</v>
      </c>
      <c r="I12" s="28">
        <v>4.25</v>
      </c>
      <c r="J12" s="43">
        <v>15.71</v>
      </c>
      <c r="L12" s="11">
        <f t="shared" si="0"/>
        <v>396.59999999999997</v>
      </c>
      <c r="M12" s="10">
        <f>SUM(L12/L3)</f>
        <v>2.3459126937182065E-2</v>
      </c>
    </row>
    <row r="13" spans="1:13" x14ac:dyDescent="0.35">
      <c r="A13" s="96" t="s">
        <v>21</v>
      </c>
      <c r="B13" s="97">
        <v>1708.14</v>
      </c>
      <c r="C13" s="97">
        <v>1729.99</v>
      </c>
      <c r="D13" s="97">
        <v>1707.62</v>
      </c>
      <c r="E13" s="97">
        <v>1685.91</v>
      </c>
      <c r="F13" s="97">
        <v>1737.06</v>
      </c>
      <c r="G13" s="97">
        <v>1846.87</v>
      </c>
      <c r="H13" s="97">
        <v>1587.83</v>
      </c>
      <c r="I13" s="97">
        <v>451.15</v>
      </c>
      <c r="J13" s="97">
        <v>1840.67</v>
      </c>
      <c r="K13" s="98"/>
      <c r="L13" s="99">
        <f t="shared" si="0"/>
        <v>14295.24</v>
      </c>
      <c r="M13" s="100">
        <f>SUM(L13/L3)</f>
        <v>0.84557198627706143</v>
      </c>
    </row>
    <row r="14" spans="1:13" ht="15" thickBot="1" x14ac:dyDescent="0.4">
      <c r="A14" s="96" t="s">
        <v>22</v>
      </c>
      <c r="B14" s="101">
        <v>99.72</v>
      </c>
      <c r="C14" s="101">
        <v>99.06</v>
      </c>
      <c r="D14" s="101">
        <v>73.760000000000005</v>
      </c>
      <c r="E14" s="101">
        <v>100.9</v>
      </c>
      <c r="F14" s="101">
        <v>117.44</v>
      </c>
      <c r="G14" s="101">
        <v>53.68</v>
      </c>
      <c r="H14" s="101">
        <v>113.54</v>
      </c>
      <c r="I14" s="101">
        <v>14.32</v>
      </c>
      <c r="J14" s="101">
        <v>62.16</v>
      </c>
      <c r="K14" s="98"/>
      <c r="L14" s="99">
        <f t="shared" si="0"/>
        <v>734.58</v>
      </c>
      <c r="M14" s="100">
        <f>SUM(L14/L3)</f>
        <v>4.345084585354312E-2</v>
      </c>
    </row>
    <row r="15" spans="1:13" ht="15" thickTop="1" x14ac:dyDescent="0.35">
      <c r="A15" s="98" t="s">
        <v>57</v>
      </c>
      <c r="B15" s="100">
        <f>B13/B3</f>
        <v>0.85194014962593523</v>
      </c>
      <c r="C15" s="100">
        <f t="shared" ref="C15:J15" si="1">C13/C3</f>
        <v>0.83493725868725865</v>
      </c>
      <c r="D15" s="100">
        <f t="shared" si="1"/>
        <v>0.85380999999999996</v>
      </c>
      <c r="E15" s="100">
        <f t="shared" si="1"/>
        <v>0.81760911736178477</v>
      </c>
      <c r="F15" s="100">
        <f t="shared" si="1"/>
        <v>0.80981818181818177</v>
      </c>
      <c r="G15" s="100">
        <f t="shared" si="1"/>
        <v>0.89653883495145625</v>
      </c>
      <c r="H15" s="100">
        <f t="shared" si="1"/>
        <v>0.79035838725734198</v>
      </c>
      <c r="I15" s="100">
        <f t="shared" si="1"/>
        <v>0.89870517928286853</v>
      </c>
      <c r="J15" s="100">
        <f t="shared" si="1"/>
        <v>0.89745002437835208</v>
      </c>
      <c r="L15" s="11"/>
    </row>
    <row r="16" spans="1:13" s="84" customFormat="1" x14ac:dyDescent="0.35">
      <c r="A16" s="98" t="s">
        <v>58</v>
      </c>
      <c r="B16" s="100">
        <f>B14/B3</f>
        <v>4.9735660847880302E-2</v>
      </c>
      <c r="C16" s="100">
        <f t="shared" ref="C16:J16" si="2">C14/C3</f>
        <v>4.7808880308880308E-2</v>
      </c>
      <c r="D16" s="100">
        <f t="shared" si="2"/>
        <v>3.6880000000000003E-2</v>
      </c>
      <c r="E16" s="100">
        <f t="shared" si="2"/>
        <v>4.8933074684772065E-2</v>
      </c>
      <c r="F16" s="100">
        <f t="shared" si="2"/>
        <v>5.4750582750582748E-2</v>
      </c>
      <c r="G16" s="100">
        <f t="shared" si="2"/>
        <v>2.6058252427184465E-2</v>
      </c>
      <c r="H16" s="100">
        <f t="shared" si="2"/>
        <v>5.6515679442508716E-2</v>
      </c>
      <c r="I16" s="100">
        <f t="shared" si="2"/>
        <v>2.8525896414342632E-2</v>
      </c>
      <c r="J16" s="100">
        <f t="shared" si="2"/>
        <v>3.030716723549488E-2</v>
      </c>
      <c r="L16" s="11"/>
    </row>
    <row r="17" spans="1:13" x14ac:dyDescent="0.35">
      <c r="A17" s="1" t="s">
        <v>27</v>
      </c>
      <c r="L17" s="11"/>
    </row>
    <row r="18" spans="1:13" ht="42" x14ac:dyDescent="0.35">
      <c r="A18" s="2" t="s">
        <v>23</v>
      </c>
      <c r="L18" s="11"/>
    </row>
    <row r="19" spans="1:13" x14ac:dyDescent="0.35">
      <c r="A19" s="3" t="s">
        <v>15</v>
      </c>
      <c r="B19" s="7">
        <v>1335.51</v>
      </c>
      <c r="C19" s="7">
        <v>1258.06</v>
      </c>
      <c r="D19" s="7">
        <v>1094.93</v>
      </c>
      <c r="E19" s="75">
        <v>1180.0999999999999</v>
      </c>
      <c r="F19" s="15">
        <v>1297.01</v>
      </c>
      <c r="G19" s="60">
        <v>1570.86</v>
      </c>
      <c r="H19" s="7">
        <v>1191.67</v>
      </c>
      <c r="I19" s="30">
        <v>383.63</v>
      </c>
      <c r="J19" s="45">
        <v>1616.39</v>
      </c>
      <c r="L19" s="11">
        <f t="shared" ref="L19:L26" si="3">SUM(B19:J19)</f>
        <v>10928.159999999998</v>
      </c>
      <c r="M19" s="10">
        <f>SUM(L19/L3)</f>
        <v>0.64640719271264624</v>
      </c>
    </row>
    <row r="20" spans="1:13" x14ac:dyDescent="0.35">
      <c r="A20" s="4" t="s">
        <v>16</v>
      </c>
      <c r="B20" s="8">
        <v>413.35</v>
      </c>
      <c r="C20" s="8">
        <v>526.58000000000004</v>
      </c>
      <c r="D20" s="8">
        <v>542.95000000000005</v>
      </c>
      <c r="E20" s="76">
        <v>574.95000000000005</v>
      </c>
      <c r="F20" s="16">
        <v>484.3</v>
      </c>
      <c r="G20" s="61">
        <v>294.86</v>
      </c>
      <c r="H20" s="8">
        <v>520.14</v>
      </c>
      <c r="I20" s="31">
        <v>82.65</v>
      </c>
      <c r="J20" s="46">
        <v>267.72000000000003</v>
      </c>
      <c r="L20" s="11">
        <f t="shared" si="3"/>
        <v>3707.5</v>
      </c>
      <c r="M20" s="10">
        <f>SUM(L20/L3)</f>
        <v>0.21930083993848337</v>
      </c>
    </row>
    <row r="21" spans="1:13" x14ac:dyDescent="0.35">
      <c r="A21" s="3" t="s">
        <v>17</v>
      </c>
      <c r="B21" s="9">
        <v>134.16999999999999</v>
      </c>
      <c r="C21" s="9">
        <v>140.59</v>
      </c>
      <c r="D21" s="9">
        <v>192.58</v>
      </c>
      <c r="E21" s="77">
        <v>174.62</v>
      </c>
      <c r="F21" s="17">
        <v>184.67</v>
      </c>
      <c r="G21" s="62">
        <v>102.35</v>
      </c>
      <c r="H21" s="9">
        <v>178.48</v>
      </c>
      <c r="I21" s="32">
        <v>26.69</v>
      </c>
      <c r="J21" s="47">
        <v>108.17</v>
      </c>
      <c r="L21" s="11">
        <f t="shared" si="3"/>
        <v>1242.3200000000002</v>
      </c>
      <c r="M21" s="10">
        <f>SUM(L21/L3)</f>
        <v>7.3483970188098907E-2</v>
      </c>
    </row>
    <row r="22" spans="1:13" x14ac:dyDescent="0.35">
      <c r="A22" s="4" t="s">
        <v>18</v>
      </c>
      <c r="B22" s="8">
        <v>51.12</v>
      </c>
      <c r="C22" s="8">
        <v>52.25</v>
      </c>
      <c r="D22" s="8">
        <v>61.28</v>
      </c>
      <c r="E22" s="76">
        <v>54.84</v>
      </c>
      <c r="F22" s="16">
        <v>48.14</v>
      </c>
      <c r="G22" s="61">
        <v>34.26</v>
      </c>
      <c r="H22" s="8">
        <v>40.409999999999997</v>
      </c>
      <c r="I22" s="31">
        <v>5.42</v>
      </c>
      <c r="J22" s="46">
        <v>21.24</v>
      </c>
      <c r="L22" s="11">
        <f t="shared" si="3"/>
        <v>368.96</v>
      </c>
      <c r="M22" s="10">
        <f>SUM(L22/L3)</f>
        <v>2.1824204424464685E-2</v>
      </c>
    </row>
    <row r="23" spans="1:13" x14ac:dyDescent="0.35">
      <c r="A23" s="3" t="s">
        <v>19</v>
      </c>
      <c r="B23" s="9">
        <v>29.55</v>
      </c>
      <c r="C23" s="9">
        <v>35.840000000000003</v>
      </c>
      <c r="D23" s="9">
        <v>30.78</v>
      </c>
      <c r="E23" s="77">
        <v>22.15</v>
      </c>
      <c r="F23" s="17">
        <v>43.03</v>
      </c>
      <c r="G23" s="62">
        <v>22.28</v>
      </c>
      <c r="H23" s="9">
        <v>35.15</v>
      </c>
      <c r="I23" s="32">
        <v>0.84</v>
      </c>
      <c r="J23" s="47">
        <v>23.29</v>
      </c>
      <c r="L23" s="11">
        <f t="shared" si="3"/>
        <v>242.91</v>
      </c>
      <c r="M23" s="10">
        <f>SUM(L23/L3)</f>
        <v>1.4368271619543358E-2</v>
      </c>
    </row>
    <row r="24" spans="1:13" x14ac:dyDescent="0.35">
      <c r="A24" s="4" t="s">
        <v>20</v>
      </c>
      <c r="B24" s="8">
        <v>41.3</v>
      </c>
      <c r="C24" s="8">
        <v>58.69</v>
      </c>
      <c r="D24" s="8">
        <v>77.48</v>
      </c>
      <c r="E24" s="76">
        <v>55.34</v>
      </c>
      <c r="F24" s="16">
        <v>87.85</v>
      </c>
      <c r="G24" s="61">
        <v>35.39</v>
      </c>
      <c r="H24" s="8">
        <v>43.15</v>
      </c>
      <c r="I24" s="31">
        <v>2.78</v>
      </c>
      <c r="J24" s="46">
        <v>14.2</v>
      </c>
      <c r="L24" s="11">
        <f t="shared" si="3"/>
        <v>416.17999999999989</v>
      </c>
      <c r="M24" s="10">
        <f>SUM(L24/L3)</f>
        <v>2.4617295634685905E-2</v>
      </c>
    </row>
    <row r="25" spans="1:13" x14ac:dyDescent="0.35">
      <c r="A25" s="96" t="s">
        <v>21</v>
      </c>
      <c r="B25" s="97">
        <v>1748.85</v>
      </c>
      <c r="C25" s="97">
        <v>1784.63</v>
      </c>
      <c r="D25" s="97">
        <v>1637.87</v>
      </c>
      <c r="E25" s="97">
        <v>1755.05</v>
      </c>
      <c r="F25" s="97">
        <v>1781.31</v>
      </c>
      <c r="G25" s="97">
        <v>1865.72</v>
      </c>
      <c r="H25" s="97">
        <v>1711.81</v>
      </c>
      <c r="I25" s="97">
        <v>466.28</v>
      </c>
      <c r="J25" s="97">
        <v>1884.1</v>
      </c>
      <c r="K25" s="98"/>
      <c r="L25" s="99">
        <f t="shared" si="3"/>
        <v>14635.62</v>
      </c>
      <c r="M25" s="100">
        <f>SUM(L25/L3)</f>
        <v>0.86570566662723303</v>
      </c>
    </row>
    <row r="26" spans="1:13" ht="15" thickBot="1" x14ac:dyDescent="0.4">
      <c r="A26" s="96" t="s">
        <v>22</v>
      </c>
      <c r="B26" s="101">
        <v>80.67</v>
      </c>
      <c r="C26" s="101">
        <v>88.09</v>
      </c>
      <c r="D26" s="101">
        <v>92.06</v>
      </c>
      <c r="E26" s="101">
        <v>76.98</v>
      </c>
      <c r="F26" s="101">
        <v>91.17</v>
      </c>
      <c r="G26" s="101">
        <v>56.54</v>
      </c>
      <c r="H26" s="101">
        <v>75.56</v>
      </c>
      <c r="I26" s="101">
        <v>6.25</v>
      </c>
      <c r="J26" s="101">
        <v>44.53</v>
      </c>
      <c r="K26" s="98"/>
      <c r="L26" s="99">
        <f t="shared" si="3"/>
        <v>611.85</v>
      </c>
      <c r="M26" s="100">
        <f>SUM(L26/L3)</f>
        <v>3.6191293032059625E-2</v>
      </c>
    </row>
    <row r="27" spans="1:13" ht="15" thickTop="1" x14ac:dyDescent="0.35">
      <c r="A27" s="98" t="s">
        <v>57</v>
      </c>
      <c r="B27" s="136">
        <f>B25/B3</f>
        <v>0.8722443890274314</v>
      </c>
      <c r="C27" s="136">
        <f t="shared" ref="C27:J27" si="4">C25/C3</f>
        <v>0.86130791505791515</v>
      </c>
      <c r="D27" s="136">
        <f t="shared" si="4"/>
        <v>0.81893499999999997</v>
      </c>
      <c r="E27" s="136">
        <f t="shared" si="4"/>
        <v>0.85113967022308434</v>
      </c>
      <c r="F27" s="136">
        <f t="shared" si="4"/>
        <v>0.83044755244755242</v>
      </c>
      <c r="G27" s="136">
        <f t="shared" si="4"/>
        <v>0.90568932038834948</v>
      </c>
      <c r="H27" s="136">
        <f t="shared" si="4"/>
        <v>0.85207068193130908</v>
      </c>
      <c r="I27" s="136">
        <f t="shared" si="4"/>
        <v>0.9288446215139442</v>
      </c>
      <c r="J27" s="136">
        <f t="shared" si="4"/>
        <v>0.91862506094588003</v>
      </c>
      <c r="L27" s="11"/>
    </row>
    <row r="28" spans="1:13" x14ac:dyDescent="0.35">
      <c r="A28" s="98" t="s">
        <v>58</v>
      </c>
      <c r="B28" s="136">
        <f>B26/B3</f>
        <v>4.0234413965087285E-2</v>
      </c>
      <c r="C28" s="136">
        <f t="shared" ref="C28:J28" si="5">C26/C3</f>
        <v>4.2514478764478766E-2</v>
      </c>
      <c r="D28" s="136">
        <f t="shared" si="5"/>
        <v>4.6030000000000001E-2</v>
      </c>
      <c r="E28" s="136">
        <f t="shared" si="5"/>
        <v>3.7332686711930164E-2</v>
      </c>
      <c r="F28" s="136">
        <f t="shared" si="5"/>
        <v>4.2503496503496503E-2</v>
      </c>
      <c r="G28" s="136">
        <f t="shared" si="5"/>
        <v>2.7446601941747573E-2</v>
      </c>
      <c r="H28" s="136">
        <f t="shared" si="5"/>
        <v>3.7610751617720262E-2</v>
      </c>
      <c r="I28" s="136">
        <f t="shared" si="5"/>
        <v>1.245019920318725E-2</v>
      </c>
      <c r="J28" s="136">
        <f t="shared" si="5"/>
        <v>2.1711360312042908E-2</v>
      </c>
      <c r="L28" s="11"/>
    </row>
    <row r="29" spans="1:13" s="84" customFormat="1" x14ac:dyDescent="0.35">
      <c r="A29" s="1" t="s">
        <v>28</v>
      </c>
      <c r="B29" s="133"/>
      <c r="C29" s="133"/>
      <c r="D29" s="133"/>
      <c r="E29" s="133"/>
      <c r="F29" s="133"/>
      <c r="G29" s="133"/>
      <c r="H29" s="133"/>
      <c r="I29" s="133"/>
      <c r="J29" s="133"/>
      <c r="L29" s="11"/>
    </row>
    <row r="30" spans="1:13" ht="52.5" x14ac:dyDescent="0.35">
      <c r="A30" s="2" t="s">
        <v>24</v>
      </c>
      <c r="L30" s="11"/>
    </row>
    <row r="31" spans="1:13" x14ac:dyDescent="0.35">
      <c r="A31" s="3" t="s">
        <v>15</v>
      </c>
      <c r="B31" s="7">
        <v>1215.92</v>
      </c>
      <c r="C31" s="7">
        <v>1133.68</v>
      </c>
      <c r="D31" s="7">
        <v>1036.67</v>
      </c>
      <c r="E31" s="78">
        <v>1079.6400000000001</v>
      </c>
      <c r="F31" s="18">
        <v>1126.8800000000001</v>
      </c>
      <c r="G31" s="63">
        <v>1391.08</v>
      </c>
      <c r="H31" s="7">
        <v>974.44</v>
      </c>
      <c r="I31" s="33">
        <v>342.52</v>
      </c>
      <c r="J31" s="48">
        <v>1553.91</v>
      </c>
      <c r="L31" s="11">
        <f t="shared" ref="L31:L38" si="6">SUM(B31:J31)</f>
        <v>9854.7400000000016</v>
      </c>
      <c r="M31" s="10">
        <f>SUM(L31/L3)</f>
        <v>0.5829137584289602</v>
      </c>
    </row>
    <row r="32" spans="1:13" x14ac:dyDescent="0.35">
      <c r="A32" s="4" t="s">
        <v>16</v>
      </c>
      <c r="B32" s="8">
        <v>513.86</v>
      </c>
      <c r="C32" s="8">
        <v>620.83000000000004</v>
      </c>
      <c r="D32" s="8">
        <v>643.17999999999995</v>
      </c>
      <c r="E32" s="79">
        <v>663</v>
      </c>
      <c r="F32" s="19">
        <v>599.77</v>
      </c>
      <c r="G32" s="64">
        <v>457.61</v>
      </c>
      <c r="H32" s="8">
        <v>696.67</v>
      </c>
      <c r="I32" s="34">
        <v>116.93</v>
      </c>
      <c r="J32" s="49">
        <v>311.63</v>
      </c>
      <c r="L32" s="11">
        <f t="shared" si="6"/>
        <v>4623.4800000000005</v>
      </c>
      <c r="M32" s="10">
        <f>SUM(L32/L3)</f>
        <v>0.27348160416420209</v>
      </c>
    </row>
    <row r="33" spans="1:13" x14ac:dyDescent="0.35">
      <c r="A33" s="3" t="s">
        <v>17</v>
      </c>
      <c r="B33" s="9">
        <v>145.62</v>
      </c>
      <c r="C33" s="9">
        <v>177.93</v>
      </c>
      <c r="D33" s="9">
        <v>183.03</v>
      </c>
      <c r="E33" s="80">
        <v>199.91</v>
      </c>
      <c r="F33" s="20">
        <v>224.44</v>
      </c>
      <c r="G33" s="65">
        <v>106.2</v>
      </c>
      <c r="H33" s="9">
        <v>202.26</v>
      </c>
      <c r="I33" s="35">
        <v>27.23</v>
      </c>
      <c r="J33" s="50">
        <v>116.75</v>
      </c>
      <c r="L33" s="11">
        <f t="shared" si="6"/>
        <v>1383.3700000000001</v>
      </c>
      <c r="M33" s="10">
        <f>SUM(L33/L3)</f>
        <v>8.1827161954335745E-2</v>
      </c>
    </row>
    <row r="34" spans="1:13" x14ac:dyDescent="0.35">
      <c r="A34" s="4" t="s">
        <v>18</v>
      </c>
      <c r="B34" s="8">
        <v>48.7</v>
      </c>
      <c r="C34" s="8">
        <v>55.27</v>
      </c>
      <c r="D34" s="8">
        <v>46.92</v>
      </c>
      <c r="E34" s="79">
        <v>54.29</v>
      </c>
      <c r="F34" s="19">
        <v>57.4</v>
      </c>
      <c r="G34" s="64">
        <v>40.17</v>
      </c>
      <c r="H34" s="8">
        <v>59.32</v>
      </c>
      <c r="I34" s="34">
        <v>7.46</v>
      </c>
      <c r="J34" s="49">
        <v>34.24</v>
      </c>
      <c r="L34" s="11">
        <f t="shared" si="6"/>
        <v>403.77</v>
      </c>
      <c r="M34" s="10">
        <f>SUM(L34/L3)</f>
        <v>2.3883236720690877E-2</v>
      </c>
    </row>
    <row r="35" spans="1:13" x14ac:dyDescent="0.35">
      <c r="A35" s="3" t="s">
        <v>19</v>
      </c>
      <c r="B35" s="9">
        <v>42.48</v>
      </c>
      <c r="C35" s="9">
        <v>33.03</v>
      </c>
      <c r="D35" s="9">
        <v>33.44</v>
      </c>
      <c r="E35" s="80">
        <v>21.3</v>
      </c>
      <c r="F35" s="20">
        <v>41.56</v>
      </c>
      <c r="G35" s="65">
        <v>28.15</v>
      </c>
      <c r="H35" s="9">
        <v>35.5</v>
      </c>
      <c r="I35" s="35">
        <v>4.6100000000000003</v>
      </c>
      <c r="J35" s="50">
        <v>19.899999999999999</v>
      </c>
      <c r="L35" s="11">
        <f t="shared" si="6"/>
        <v>259.97000000000003</v>
      </c>
      <c r="M35" s="10">
        <f>SUM(L35/L3)</f>
        <v>1.5377380811546198E-2</v>
      </c>
    </row>
    <row r="36" spans="1:13" x14ac:dyDescent="0.35">
      <c r="A36" s="4" t="s">
        <v>20</v>
      </c>
      <c r="B36" s="8">
        <v>38.43</v>
      </c>
      <c r="C36" s="8">
        <v>51.26</v>
      </c>
      <c r="D36" s="8">
        <v>56.76</v>
      </c>
      <c r="E36" s="79">
        <v>43.88</v>
      </c>
      <c r="F36" s="19">
        <v>94.94</v>
      </c>
      <c r="G36" s="64">
        <v>36.799999999999997</v>
      </c>
      <c r="H36" s="8">
        <v>40.82</v>
      </c>
      <c r="I36" s="34">
        <v>3.25</v>
      </c>
      <c r="J36" s="49">
        <v>14.57</v>
      </c>
      <c r="L36" s="11">
        <f t="shared" si="6"/>
        <v>380.71</v>
      </c>
      <c r="M36" s="10">
        <f>SUM(L36/L3)</f>
        <v>2.2519223944161833E-2</v>
      </c>
    </row>
    <row r="37" spans="1:13" x14ac:dyDescent="0.35">
      <c r="A37" s="96" t="s">
        <v>21</v>
      </c>
      <c r="B37" s="97">
        <v>1729.78</v>
      </c>
      <c r="C37" s="97">
        <v>1754.51</v>
      </c>
      <c r="D37" s="97">
        <v>1679.85</v>
      </c>
      <c r="E37" s="97">
        <v>1742.63</v>
      </c>
      <c r="F37" s="97">
        <v>1726.65</v>
      </c>
      <c r="G37" s="97">
        <v>1848.69</v>
      </c>
      <c r="H37" s="97">
        <v>1671.11</v>
      </c>
      <c r="I37" s="97">
        <v>459.45</v>
      </c>
      <c r="J37" s="97">
        <v>1865.53</v>
      </c>
      <c r="K37" s="98"/>
      <c r="L37" s="99">
        <f t="shared" si="6"/>
        <v>14478.200000000003</v>
      </c>
      <c r="M37" s="100">
        <f>SUM(L37/L3)</f>
        <v>0.85639417958121389</v>
      </c>
    </row>
    <row r="38" spans="1:13" ht="15" thickBot="1" x14ac:dyDescent="0.4">
      <c r="A38" s="96" t="s">
        <v>22</v>
      </c>
      <c r="B38" s="101">
        <v>91.17</v>
      </c>
      <c r="C38" s="101">
        <v>88.3</v>
      </c>
      <c r="D38" s="101">
        <v>80.36</v>
      </c>
      <c r="E38" s="101">
        <v>75.58</v>
      </c>
      <c r="F38" s="101">
        <v>98.96</v>
      </c>
      <c r="G38" s="101">
        <v>68.319999999999993</v>
      </c>
      <c r="H38" s="101">
        <v>94.81</v>
      </c>
      <c r="I38" s="101">
        <v>12.08</v>
      </c>
      <c r="J38" s="101">
        <v>54.15</v>
      </c>
      <c r="K38" s="98"/>
      <c r="L38" s="99">
        <f t="shared" si="6"/>
        <v>663.73</v>
      </c>
      <c r="M38" s="100">
        <f>SUM(L38/L3)</f>
        <v>3.9260026026262863E-2</v>
      </c>
    </row>
    <row r="39" spans="1:13" s="84" customFormat="1" ht="15" thickTop="1" x14ac:dyDescent="0.35">
      <c r="A39" s="98" t="s">
        <v>57</v>
      </c>
      <c r="B39" s="134">
        <f>B37/B3</f>
        <v>0.86273316708229431</v>
      </c>
      <c r="C39" s="134">
        <f t="shared" ref="C39:J39" si="7">C37/C3</f>
        <v>0.84677123552123557</v>
      </c>
      <c r="D39" s="134">
        <f t="shared" si="7"/>
        <v>0.83992499999999992</v>
      </c>
      <c r="E39" s="134">
        <f t="shared" si="7"/>
        <v>0.84511639185257037</v>
      </c>
      <c r="F39" s="134">
        <f t="shared" si="7"/>
        <v>0.80496503496503502</v>
      </c>
      <c r="G39" s="134">
        <f t="shared" si="7"/>
        <v>0.89742233009708738</v>
      </c>
      <c r="H39" s="134">
        <f t="shared" si="7"/>
        <v>0.83181184668989538</v>
      </c>
      <c r="I39" s="134">
        <f t="shared" si="7"/>
        <v>0.91523904382470123</v>
      </c>
      <c r="J39" s="134">
        <f t="shared" si="7"/>
        <v>0.90957094100438807</v>
      </c>
      <c r="K39" s="98"/>
      <c r="L39" s="99"/>
      <c r="M39" s="100"/>
    </row>
    <row r="40" spans="1:13" s="84" customFormat="1" x14ac:dyDescent="0.35">
      <c r="A40" s="98" t="s">
        <v>58</v>
      </c>
      <c r="B40" s="134">
        <f>B38/B3</f>
        <v>4.5471321695760597E-2</v>
      </c>
      <c r="C40" s="134">
        <f t="shared" ref="C40:J40" si="8">C38/C3</f>
        <v>4.2615830115830117E-2</v>
      </c>
      <c r="D40" s="134">
        <f t="shared" si="8"/>
        <v>4.018E-2</v>
      </c>
      <c r="E40" s="134">
        <f t="shared" si="8"/>
        <v>3.6653734238603297E-2</v>
      </c>
      <c r="F40" s="134">
        <f t="shared" si="8"/>
        <v>4.6135198135198133E-2</v>
      </c>
      <c r="G40" s="134">
        <f t="shared" si="8"/>
        <v>3.3165048543689318E-2</v>
      </c>
      <c r="H40" s="134">
        <f t="shared" si="8"/>
        <v>4.7192633150821305E-2</v>
      </c>
      <c r="I40" s="134">
        <f t="shared" si="8"/>
        <v>2.406374501992032E-2</v>
      </c>
      <c r="J40" s="134">
        <f t="shared" si="8"/>
        <v>2.6401755241345685E-2</v>
      </c>
      <c r="K40" s="98"/>
      <c r="L40" s="99"/>
      <c r="M40" s="100"/>
    </row>
    <row r="41" spans="1:13" x14ac:dyDescent="0.35">
      <c r="A41" s="1" t="s">
        <v>29</v>
      </c>
      <c r="L41" s="11"/>
    </row>
    <row r="42" spans="1:13" ht="99" customHeight="1" x14ac:dyDescent="0.35">
      <c r="A42" s="6" t="s">
        <v>26</v>
      </c>
      <c r="L42" s="11"/>
    </row>
    <row r="43" spans="1:13" x14ac:dyDescent="0.35">
      <c r="A43" s="3" t="s">
        <v>15</v>
      </c>
      <c r="B43" s="7">
        <v>1221.26</v>
      </c>
      <c r="C43" s="7">
        <v>1197.07</v>
      </c>
      <c r="D43" s="7">
        <v>1086.67</v>
      </c>
      <c r="E43" s="81">
        <v>1188.83</v>
      </c>
      <c r="F43" s="21">
        <v>1139.53</v>
      </c>
      <c r="G43" s="66">
        <v>1423.58</v>
      </c>
      <c r="H43" s="7">
        <v>1026.5899999999999</v>
      </c>
      <c r="I43" s="36">
        <v>343.96</v>
      </c>
      <c r="J43" s="51">
        <v>1619.43</v>
      </c>
      <c r="L43" s="11">
        <f t="shared" ref="L43:L50" si="9">SUM(B43:J43)</f>
        <v>10246.919999999998</v>
      </c>
      <c r="M43" s="10">
        <f>SUM(L43/L3)</f>
        <v>0.60611143972554116</v>
      </c>
    </row>
    <row r="44" spans="1:13" x14ac:dyDescent="0.35">
      <c r="A44" s="4" t="s">
        <v>16</v>
      </c>
      <c r="B44" s="8">
        <v>508.76</v>
      </c>
      <c r="C44" s="8">
        <v>594.88</v>
      </c>
      <c r="D44" s="8">
        <v>537.54</v>
      </c>
      <c r="E44" s="82">
        <v>549.78</v>
      </c>
      <c r="F44" s="22">
        <v>588.20000000000005</v>
      </c>
      <c r="G44" s="67">
        <v>439.86</v>
      </c>
      <c r="H44" s="8">
        <v>630.35</v>
      </c>
      <c r="I44" s="37">
        <v>99.87</v>
      </c>
      <c r="J44" s="52">
        <v>262.54000000000002</v>
      </c>
      <c r="L44" s="11">
        <f t="shared" si="9"/>
        <v>4211.78</v>
      </c>
      <c r="M44" s="10">
        <f>SUM(L44/L3)</f>
        <v>0.24912930320596235</v>
      </c>
    </row>
    <row r="45" spans="1:13" x14ac:dyDescent="0.35">
      <c r="A45" s="3" t="s">
        <v>17</v>
      </c>
      <c r="B45" s="9">
        <v>157.19999999999999</v>
      </c>
      <c r="C45" s="9">
        <v>156.53</v>
      </c>
      <c r="D45" s="9">
        <v>218.53</v>
      </c>
      <c r="E45" s="83">
        <v>199.92</v>
      </c>
      <c r="F45" s="23">
        <v>205.93</v>
      </c>
      <c r="G45" s="68">
        <v>113.66</v>
      </c>
      <c r="H45" s="9">
        <v>220.35</v>
      </c>
      <c r="I45" s="38">
        <v>39.06</v>
      </c>
      <c r="J45" s="53">
        <v>96.64</v>
      </c>
      <c r="L45" s="11">
        <f t="shared" si="9"/>
        <v>1407.82</v>
      </c>
      <c r="M45" s="10">
        <f>SUM(L45/L3)</f>
        <v>8.3273394061280009E-2</v>
      </c>
    </row>
    <row r="46" spans="1:13" x14ac:dyDescent="0.35">
      <c r="A46" s="4" t="s">
        <v>18</v>
      </c>
      <c r="B46" s="8">
        <v>35.4</v>
      </c>
      <c r="C46" s="8">
        <v>43.54</v>
      </c>
      <c r="D46" s="8">
        <v>44.48</v>
      </c>
      <c r="E46" s="82">
        <v>27.07</v>
      </c>
      <c r="F46" s="22">
        <v>46.46</v>
      </c>
      <c r="G46" s="67">
        <v>26.71</v>
      </c>
      <c r="H46" s="8">
        <v>37.43</v>
      </c>
      <c r="I46" s="37">
        <v>13.03</v>
      </c>
      <c r="J46" s="52">
        <v>18.8</v>
      </c>
      <c r="L46" s="11">
        <f t="shared" si="9"/>
        <v>292.91999999999996</v>
      </c>
      <c r="M46" s="10">
        <f>SUM(L46/L3)</f>
        <v>1.7326392996569264E-2</v>
      </c>
    </row>
    <row r="47" spans="1:13" x14ac:dyDescent="0.35">
      <c r="A47" s="3" t="s">
        <v>19</v>
      </c>
      <c r="B47" s="9">
        <v>27.92</v>
      </c>
      <c r="C47" s="9">
        <v>19.510000000000002</v>
      </c>
      <c r="D47" s="9">
        <v>27.41</v>
      </c>
      <c r="E47" s="83">
        <v>20.48</v>
      </c>
      <c r="F47" s="23">
        <v>37.770000000000003</v>
      </c>
      <c r="G47" s="68">
        <v>16.68</v>
      </c>
      <c r="H47" s="9">
        <v>27.44</v>
      </c>
      <c r="I47" s="38">
        <v>0.82</v>
      </c>
      <c r="J47" s="53">
        <v>40.07</v>
      </c>
      <c r="L47" s="11">
        <f t="shared" si="9"/>
        <v>218.1</v>
      </c>
      <c r="M47" s="10">
        <f>SUM(L47/L3)</f>
        <v>1.2900745297527504E-2</v>
      </c>
    </row>
    <row r="48" spans="1:13" x14ac:dyDescent="0.35">
      <c r="A48" s="4" t="s">
        <v>20</v>
      </c>
      <c r="B48" s="8">
        <v>54.46</v>
      </c>
      <c r="C48" s="8">
        <v>60.47</v>
      </c>
      <c r="D48" s="8">
        <v>85.37</v>
      </c>
      <c r="E48" s="82">
        <v>75.92</v>
      </c>
      <c r="F48" s="22">
        <v>127.11</v>
      </c>
      <c r="G48" s="67">
        <v>39.51</v>
      </c>
      <c r="H48" s="8">
        <v>66.83</v>
      </c>
      <c r="I48" s="37">
        <v>5.26</v>
      </c>
      <c r="J48" s="52">
        <v>13.52</v>
      </c>
      <c r="L48" s="11">
        <f t="shared" si="9"/>
        <v>528.45000000000005</v>
      </c>
      <c r="M48" s="10">
        <f>SUM(L48/L3)</f>
        <v>3.1258133207145392E-2</v>
      </c>
    </row>
    <row r="49" spans="1:13" x14ac:dyDescent="0.35">
      <c r="A49" s="96" t="s">
        <v>21</v>
      </c>
      <c r="B49" s="97">
        <v>1730.02</v>
      </c>
      <c r="C49" s="97">
        <v>1791.95</v>
      </c>
      <c r="D49" s="97">
        <v>1624.21</v>
      </c>
      <c r="E49" s="97">
        <v>1738.61</v>
      </c>
      <c r="F49" s="97">
        <v>1727.73</v>
      </c>
      <c r="G49" s="97">
        <v>1863.44</v>
      </c>
      <c r="H49" s="97">
        <v>1656.95</v>
      </c>
      <c r="I49" s="97">
        <v>443.83</v>
      </c>
      <c r="J49" s="97">
        <v>1881.97</v>
      </c>
      <c r="K49" s="98"/>
      <c r="L49" s="99">
        <f t="shared" si="9"/>
        <v>14458.710000000001</v>
      </c>
      <c r="M49" s="100">
        <f>SUM(L49/L3)</f>
        <v>0.85524133443747785</v>
      </c>
    </row>
    <row r="50" spans="1:13" ht="15" thickBot="1" x14ac:dyDescent="0.4">
      <c r="A50" s="96" t="s">
        <v>22</v>
      </c>
      <c r="B50" s="101">
        <v>63.32</v>
      </c>
      <c r="C50" s="101">
        <v>63.05</v>
      </c>
      <c r="D50" s="101">
        <v>71.89</v>
      </c>
      <c r="E50" s="101">
        <v>47.54</v>
      </c>
      <c r="F50" s="101">
        <v>84.23</v>
      </c>
      <c r="G50" s="101">
        <v>43.39</v>
      </c>
      <c r="H50" s="101">
        <v>64.86</v>
      </c>
      <c r="I50" s="101">
        <v>13.85</v>
      </c>
      <c r="J50" s="101">
        <v>58.87</v>
      </c>
      <c r="K50" s="98"/>
      <c r="L50" s="99">
        <f t="shared" si="9"/>
        <v>511</v>
      </c>
      <c r="M50" s="100">
        <f>SUM(L50/L3)</f>
        <v>3.0225955282148349E-2</v>
      </c>
    </row>
    <row r="51" spans="1:13" s="84" customFormat="1" ht="15" thickTop="1" x14ac:dyDescent="0.35">
      <c r="A51" s="98" t="s">
        <v>57</v>
      </c>
      <c r="B51" s="135">
        <f>B49/B3</f>
        <v>0.86285286783042392</v>
      </c>
      <c r="C51" s="135">
        <f t="shared" ref="C51:J51" si="10">C49/C3</f>
        <v>0.86484073359073366</v>
      </c>
      <c r="D51" s="135">
        <f t="shared" si="10"/>
        <v>0.81210499999999997</v>
      </c>
      <c r="E51" s="135">
        <f t="shared" si="10"/>
        <v>0.84316682832201739</v>
      </c>
      <c r="F51" s="135">
        <f t="shared" si="10"/>
        <v>0.80546853146853148</v>
      </c>
      <c r="G51" s="135">
        <f t="shared" si="10"/>
        <v>0.90458252427184471</v>
      </c>
      <c r="H51" s="135">
        <f t="shared" si="10"/>
        <v>0.82476356396217021</v>
      </c>
      <c r="I51" s="135">
        <f t="shared" si="10"/>
        <v>0.88412350597609557</v>
      </c>
      <c r="J51" s="135">
        <f t="shared" si="10"/>
        <v>0.91758654314968313</v>
      </c>
      <c r="K51" s="98"/>
      <c r="L51" s="99"/>
      <c r="M51" s="100"/>
    </row>
    <row r="52" spans="1:13" s="84" customFormat="1" x14ac:dyDescent="0.35">
      <c r="A52" s="98" t="s">
        <v>58</v>
      </c>
      <c r="B52" s="135">
        <f>B50/B3</f>
        <v>3.1581047381546136E-2</v>
      </c>
      <c r="C52" s="135">
        <f t="shared" ref="C52:J52" si="11">C50/C3</f>
        <v>3.0429536679536677E-2</v>
      </c>
      <c r="D52" s="135">
        <f t="shared" si="11"/>
        <v>3.5944999999999998E-2</v>
      </c>
      <c r="E52" s="135">
        <f t="shared" si="11"/>
        <v>2.3055286129970903E-2</v>
      </c>
      <c r="F52" s="135">
        <f t="shared" si="11"/>
        <v>3.9268065268065269E-2</v>
      </c>
      <c r="G52" s="135">
        <f t="shared" si="11"/>
        <v>2.1063106796116504E-2</v>
      </c>
      <c r="H52" s="135">
        <f t="shared" si="11"/>
        <v>3.2284718765555005E-2</v>
      </c>
      <c r="I52" s="135">
        <f t="shared" si="11"/>
        <v>2.7589641434262947E-2</v>
      </c>
      <c r="J52" s="135">
        <f t="shared" si="11"/>
        <v>2.8703071672354946E-2</v>
      </c>
      <c r="K52" s="98"/>
      <c r="L52" s="99"/>
      <c r="M52" s="100"/>
    </row>
    <row r="53" spans="1:13" x14ac:dyDescent="0.35">
      <c r="A53" s="1" t="s">
        <v>30</v>
      </c>
      <c r="L53" s="11"/>
    </row>
    <row r="54" spans="1:13" ht="225" customHeight="1" x14ac:dyDescent="0.35">
      <c r="A54" s="6" t="s">
        <v>25</v>
      </c>
      <c r="L54" s="11"/>
    </row>
    <row r="55" spans="1:13" x14ac:dyDescent="0.35">
      <c r="A55" s="3" t="s">
        <v>15</v>
      </c>
      <c r="B55" s="7">
        <v>1327.64</v>
      </c>
      <c r="C55" s="7">
        <v>1275.49</v>
      </c>
      <c r="D55" s="7">
        <v>1120.52</v>
      </c>
      <c r="E55" s="93">
        <v>1260.0999999999999</v>
      </c>
      <c r="F55" s="24">
        <v>1219.73</v>
      </c>
      <c r="G55" s="69">
        <v>1515.15</v>
      </c>
      <c r="H55" s="7">
        <v>1077.46</v>
      </c>
      <c r="I55" s="39">
        <v>387.87</v>
      </c>
      <c r="J55" s="54">
        <v>1653.51</v>
      </c>
      <c r="L55" s="11">
        <f t="shared" ref="L55:L62" si="12">SUM(B55:J55)</f>
        <v>10837.470000000001</v>
      </c>
      <c r="M55" s="10">
        <f>SUM(L55/L3)</f>
        <v>0.64104282503253285</v>
      </c>
    </row>
    <row r="56" spans="1:13" x14ac:dyDescent="0.35">
      <c r="A56" s="4" t="s">
        <v>16</v>
      </c>
      <c r="B56" s="8">
        <v>377.4</v>
      </c>
      <c r="C56" s="8">
        <v>498.86</v>
      </c>
      <c r="D56" s="8">
        <v>488.56</v>
      </c>
      <c r="E56" s="94">
        <v>431.16</v>
      </c>
      <c r="F56" s="25">
        <v>444.72</v>
      </c>
      <c r="G56" s="70">
        <v>325.45</v>
      </c>
      <c r="H56" s="8">
        <v>531.55999999999995</v>
      </c>
      <c r="I56" s="40">
        <v>62.77</v>
      </c>
      <c r="J56" s="55">
        <v>227.05</v>
      </c>
      <c r="L56" s="11">
        <f t="shared" si="12"/>
        <v>3387.5299999999997</v>
      </c>
      <c r="M56" s="10">
        <f>SUM(L56/L3)</f>
        <v>0.20037442328167512</v>
      </c>
    </row>
    <row r="57" spans="1:13" x14ac:dyDescent="0.35">
      <c r="A57" s="3" t="s">
        <v>17</v>
      </c>
      <c r="B57" s="9">
        <v>168.03</v>
      </c>
      <c r="C57" s="9">
        <v>163.63999999999999</v>
      </c>
      <c r="D57" s="9">
        <v>218.8</v>
      </c>
      <c r="E57" s="95">
        <v>227.41</v>
      </c>
      <c r="F57" s="26">
        <v>208.17</v>
      </c>
      <c r="G57" s="71">
        <v>133.34</v>
      </c>
      <c r="H57" s="9">
        <v>230.85</v>
      </c>
      <c r="I57" s="41">
        <v>35.32</v>
      </c>
      <c r="J57" s="56">
        <v>106.98</v>
      </c>
      <c r="L57" s="11">
        <f t="shared" si="12"/>
        <v>1492.5399999999997</v>
      </c>
      <c r="M57" s="10">
        <f>SUM(L57/L3)</f>
        <v>8.8284632674790003E-2</v>
      </c>
    </row>
    <row r="58" spans="1:13" x14ac:dyDescent="0.35">
      <c r="A58" s="4" t="s">
        <v>18</v>
      </c>
      <c r="B58" s="8">
        <v>45.01</v>
      </c>
      <c r="C58" s="8">
        <v>42.32</v>
      </c>
      <c r="D58" s="8">
        <v>48.73</v>
      </c>
      <c r="E58" s="94">
        <v>30.31</v>
      </c>
      <c r="F58" s="25">
        <v>67.37</v>
      </c>
      <c r="G58" s="70">
        <v>34.49</v>
      </c>
      <c r="H58" s="8">
        <v>54.89</v>
      </c>
      <c r="I58" s="40">
        <v>5.18</v>
      </c>
      <c r="J58" s="55">
        <v>17.73</v>
      </c>
      <c r="L58" s="11">
        <f t="shared" si="12"/>
        <v>346.03000000000003</v>
      </c>
      <c r="M58" s="10">
        <f>SUM(L58/L3)</f>
        <v>2.0467881225600379E-2</v>
      </c>
    </row>
    <row r="59" spans="1:13" x14ac:dyDescent="0.35">
      <c r="A59" s="3" t="s">
        <v>19</v>
      </c>
      <c r="B59" s="9">
        <v>32.97</v>
      </c>
      <c r="C59" s="9">
        <v>21.02</v>
      </c>
      <c r="D59" s="9">
        <v>28.35</v>
      </c>
      <c r="E59" s="95">
        <v>23.3</v>
      </c>
      <c r="F59" s="26">
        <v>57.74</v>
      </c>
      <c r="G59" s="71">
        <v>9.25</v>
      </c>
      <c r="H59" s="9">
        <v>40.08</v>
      </c>
      <c r="I59" s="41">
        <v>4.3099999999999996</v>
      </c>
      <c r="J59" s="56">
        <v>30.67</v>
      </c>
      <c r="L59" s="11">
        <f t="shared" si="12"/>
        <v>247.69</v>
      </c>
      <c r="M59" s="10">
        <f>SUM(L59/L3)</f>
        <v>1.46510114752159E-2</v>
      </c>
    </row>
    <row r="60" spans="1:13" x14ac:dyDescent="0.35">
      <c r="A60" s="4" t="s">
        <v>20</v>
      </c>
      <c r="B60" s="8">
        <v>53.96</v>
      </c>
      <c r="C60" s="8">
        <v>70.650000000000006</v>
      </c>
      <c r="D60" s="8">
        <v>95.04</v>
      </c>
      <c r="E60" s="94">
        <v>89.72</v>
      </c>
      <c r="F60" s="25">
        <v>147.27000000000001</v>
      </c>
      <c r="G60" s="70">
        <v>42.31</v>
      </c>
      <c r="H60" s="8">
        <v>74.16</v>
      </c>
      <c r="I60" s="40">
        <v>6.56</v>
      </c>
      <c r="J60" s="55">
        <v>15.06</v>
      </c>
      <c r="L60" s="11">
        <f t="shared" si="12"/>
        <v>594.7299999999999</v>
      </c>
      <c r="M60" s="10">
        <f>SUM(L60/L3)</f>
        <v>3.5178634804211517E-2</v>
      </c>
    </row>
    <row r="61" spans="1:13" x14ac:dyDescent="0.35">
      <c r="A61" s="96" t="s">
        <v>21</v>
      </c>
      <c r="B61" s="97">
        <v>1705.04</v>
      </c>
      <c r="C61" s="97">
        <v>1774.36</v>
      </c>
      <c r="D61" s="97">
        <v>1609.08</v>
      </c>
      <c r="E61" s="97">
        <v>1691.26</v>
      </c>
      <c r="F61" s="97">
        <v>1664.45</v>
      </c>
      <c r="G61" s="97">
        <v>1840.6</v>
      </c>
      <c r="H61" s="97">
        <v>1609.02</v>
      </c>
      <c r="I61" s="97">
        <v>450.65</v>
      </c>
      <c r="J61" s="97">
        <v>1880.56</v>
      </c>
      <c r="K61" s="98"/>
      <c r="L61" s="99">
        <f t="shared" si="12"/>
        <v>14225.02</v>
      </c>
      <c r="M61" s="100">
        <f>SUM(L61/L3)</f>
        <v>0.84141843132615646</v>
      </c>
    </row>
    <row r="62" spans="1:13" ht="15" thickBot="1" x14ac:dyDescent="0.4">
      <c r="A62" s="96" t="s">
        <v>22</v>
      </c>
      <c r="B62" s="101">
        <v>77.97</v>
      </c>
      <c r="C62" s="101">
        <v>63.34</v>
      </c>
      <c r="D62" s="101">
        <v>77.08</v>
      </c>
      <c r="E62" s="101">
        <v>53.62</v>
      </c>
      <c r="F62" s="101">
        <v>125.1</v>
      </c>
      <c r="G62" s="101">
        <v>43.74</v>
      </c>
      <c r="H62" s="101">
        <v>94.97</v>
      </c>
      <c r="I62" s="101">
        <v>9.48</v>
      </c>
      <c r="J62" s="101">
        <v>48.4</v>
      </c>
      <c r="K62" s="98"/>
      <c r="L62" s="99">
        <f t="shared" si="12"/>
        <v>593.70000000000005</v>
      </c>
      <c r="M62" s="100">
        <f>SUM(L62/L3)</f>
        <v>3.5117709688867862E-2</v>
      </c>
    </row>
    <row r="63" spans="1:13" ht="15" thickTop="1" x14ac:dyDescent="0.35">
      <c r="A63" s="98" t="s">
        <v>57</v>
      </c>
      <c r="B63" s="136">
        <f>B61/B3</f>
        <v>0.85039401496259348</v>
      </c>
      <c r="C63" s="136">
        <f t="shared" ref="C63:J63" si="13">C61/C3</f>
        <v>0.85635135135135132</v>
      </c>
      <c r="D63" s="136">
        <f t="shared" si="13"/>
        <v>0.80453999999999992</v>
      </c>
      <c r="E63" s="136">
        <f t="shared" si="13"/>
        <v>0.82020368574199809</v>
      </c>
      <c r="F63" s="136">
        <f t="shared" si="13"/>
        <v>0.77596736596736604</v>
      </c>
      <c r="G63" s="136">
        <f t="shared" si="13"/>
        <v>0.89349514563106791</v>
      </c>
      <c r="H63" s="136">
        <f t="shared" si="13"/>
        <v>0.8009059233449477</v>
      </c>
      <c r="I63" s="136">
        <f t="shared" si="13"/>
        <v>0.89770916334661355</v>
      </c>
      <c r="J63" s="136">
        <f t="shared" si="13"/>
        <v>0.91689907362262313</v>
      </c>
    </row>
    <row r="64" spans="1:13" x14ac:dyDescent="0.35">
      <c r="A64" s="98" t="s">
        <v>58</v>
      </c>
      <c r="B64" s="136">
        <f>B62/B3</f>
        <v>3.8887780548628431E-2</v>
      </c>
      <c r="C64" s="136">
        <f t="shared" ref="C64:J64" si="14">C62/C3</f>
        <v>3.0569498069498071E-2</v>
      </c>
      <c r="D64" s="136">
        <f t="shared" si="14"/>
        <v>3.8539999999999998E-2</v>
      </c>
      <c r="E64" s="136">
        <f t="shared" si="14"/>
        <v>2.600387972841901E-2</v>
      </c>
      <c r="F64" s="136">
        <f t="shared" si="14"/>
        <v>5.8321678321678318E-2</v>
      </c>
      <c r="G64" s="136">
        <f t="shared" si="14"/>
        <v>2.1233009708737864E-2</v>
      </c>
      <c r="H64" s="136">
        <f t="shared" si="14"/>
        <v>4.7272274763563965E-2</v>
      </c>
      <c r="I64" s="136">
        <f t="shared" si="14"/>
        <v>1.8884462151394422E-2</v>
      </c>
      <c r="J64" s="136">
        <f t="shared" si="14"/>
        <v>2.3598244758654314E-2</v>
      </c>
    </row>
  </sheetData>
  <autoFilter ref="A1:M1" xr:uid="{FBC9CCBF-4A32-460A-A9EA-2D6D0F0B920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622DB-CEF2-4062-AA1B-9B3665EEF601}">
  <dimension ref="A1:B61"/>
  <sheetViews>
    <sheetView topLeftCell="A40" workbookViewId="0">
      <selection activeCell="A5" sqref="A5"/>
    </sheetView>
  </sheetViews>
  <sheetFormatPr defaultRowHeight="14.5" x14ac:dyDescent="0.35"/>
  <cols>
    <col min="1" max="1" width="23.7265625" bestFit="1" customWidth="1"/>
  </cols>
  <sheetData>
    <row r="1" spans="1:2" ht="21.5" thickTop="1" x14ac:dyDescent="0.35">
      <c r="A1" s="102" t="s">
        <v>33</v>
      </c>
      <c r="B1" s="85">
        <v>2005</v>
      </c>
    </row>
    <row r="2" spans="1:2" x14ac:dyDescent="0.35">
      <c r="A2" s="103" t="s">
        <v>34</v>
      </c>
      <c r="B2" s="86">
        <v>2005</v>
      </c>
    </row>
    <row r="3" spans="1:2" x14ac:dyDescent="0.35">
      <c r="A3" s="3" t="s">
        <v>35</v>
      </c>
      <c r="B3" s="87">
        <v>0.48499999999999999</v>
      </c>
    </row>
    <row r="4" spans="1:2" ht="15" thickBot="1" x14ac:dyDescent="0.4">
      <c r="A4" s="4" t="s">
        <v>36</v>
      </c>
      <c r="B4" s="88">
        <v>0.51500000000000001</v>
      </c>
    </row>
    <row r="5" spans="1:2" ht="56" customHeight="1" thickTop="1" x14ac:dyDescent="0.35">
      <c r="A5" s="104" t="s">
        <v>37</v>
      </c>
      <c r="B5" s="104"/>
    </row>
    <row r="6" spans="1:2" ht="84.5" customHeight="1" thickBot="1" x14ac:dyDescent="0.4">
      <c r="A6" s="2" t="s">
        <v>38</v>
      </c>
      <c r="B6" s="2"/>
    </row>
    <row r="7" spans="1:2" ht="21.5" thickTop="1" x14ac:dyDescent="0.35">
      <c r="A7" s="102" t="s">
        <v>33</v>
      </c>
      <c r="B7" s="85">
        <v>2005</v>
      </c>
    </row>
    <row r="8" spans="1:2" ht="31.5" x14ac:dyDescent="0.35">
      <c r="A8" s="103" t="s">
        <v>39</v>
      </c>
      <c r="B8" s="86">
        <v>2005</v>
      </c>
    </row>
    <row r="9" spans="1:2" ht="20" x14ac:dyDescent="0.35">
      <c r="A9" s="3" t="s">
        <v>15</v>
      </c>
      <c r="B9" s="87">
        <v>0.58789999999999998</v>
      </c>
    </row>
    <row r="10" spans="1:2" ht="20" x14ac:dyDescent="0.35">
      <c r="A10" s="4" t="s">
        <v>16</v>
      </c>
      <c r="B10" s="89">
        <v>0.2641</v>
      </c>
    </row>
    <row r="11" spans="1:2" ht="30" x14ac:dyDescent="0.35">
      <c r="A11" s="3" t="s">
        <v>17</v>
      </c>
      <c r="B11" s="90">
        <v>7.8100000000000003E-2</v>
      </c>
    </row>
    <row r="12" spans="1:2" ht="20" x14ac:dyDescent="0.35">
      <c r="A12" s="4" t="s">
        <v>18</v>
      </c>
      <c r="B12" s="89">
        <v>2.8400000000000002E-2</v>
      </c>
    </row>
    <row r="13" spans="1:2" ht="20" x14ac:dyDescent="0.35">
      <c r="A13" s="3" t="s">
        <v>19</v>
      </c>
      <c r="B13" s="90">
        <v>2.1399999999999999E-2</v>
      </c>
    </row>
    <row r="14" spans="1:2" x14ac:dyDescent="0.35">
      <c r="A14" s="4" t="s">
        <v>20</v>
      </c>
      <c r="B14" s="89">
        <v>2.0199999999999999E-2</v>
      </c>
    </row>
    <row r="15" spans="1:2" x14ac:dyDescent="0.35">
      <c r="A15" s="5" t="s">
        <v>21</v>
      </c>
      <c r="B15" s="91">
        <v>0.85189999999999999</v>
      </c>
    </row>
    <row r="16" spans="1:2" ht="20.5" thickBot="1" x14ac:dyDescent="0.4">
      <c r="A16" s="5" t="s">
        <v>22</v>
      </c>
      <c r="B16" s="92">
        <v>4.9700000000000001E-2</v>
      </c>
    </row>
    <row r="17" spans="1:2" ht="110.5" customHeight="1" thickTop="1" thickBot="1" x14ac:dyDescent="0.4">
      <c r="A17" s="2" t="s">
        <v>40</v>
      </c>
      <c r="B17" s="2"/>
    </row>
    <row r="18" spans="1:2" ht="21.5" thickTop="1" x14ac:dyDescent="0.35">
      <c r="A18" s="102" t="s">
        <v>33</v>
      </c>
      <c r="B18" s="85">
        <v>2005</v>
      </c>
    </row>
    <row r="19" spans="1:2" ht="31.5" x14ac:dyDescent="0.35">
      <c r="A19" s="103" t="s">
        <v>39</v>
      </c>
      <c r="B19" s="86">
        <v>2005</v>
      </c>
    </row>
    <row r="20" spans="1:2" ht="20" x14ac:dyDescent="0.35">
      <c r="A20" s="3" t="s">
        <v>15</v>
      </c>
      <c r="B20" s="87">
        <v>0.66610000000000003</v>
      </c>
    </row>
    <row r="21" spans="1:2" ht="20" x14ac:dyDescent="0.35">
      <c r="A21" s="4" t="s">
        <v>16</v>
      </c>
      <c r="B21" s="89">
        <v>0.20619999999999999</v>
      </c>
    </row>
    <row r="22" spans="1:2" ht="30" x14ac:dyDescent="0.35">
      <c r="A22" s="3" t="s">
        <v>17</v>
      </c>
      <c r="B22" s="90">
        <v>6.6900000000000001E-2</v>
      </c>
    </row>
    <row r="23" spans="1:2" ht="20" x14ac:dyDescent="0.35">
      <c r="A23" s="4" t="s">
        <v>18</v>
      </c>
      <c r="B23" s="89">
        <v>2.5499999999999998E-2</v>
      </c>
    </row>
    <row r="24" spans="1:2" ht="20" x14ac:dyDescent="0.35">
      <c r="A24" s="3" t="s">
        <v>19</v>
      </c>
      <c r="B24" s="90">
        <v>1.47E-2</v>
      </c>
    </row>
    <row r="25" spans="1:2" x14ac:dyDescent="0.35">
      <c r="A25" s="4" t="s">
        <v>20</v>
      </c>
      <c r="B25" s="89">
        <v>2.06E-2</v>
      </c>
    </row>
    <row r="26" spans="1:2" x14ac:dyDescent="0.35">
      <c r="A26" s="5" t="s">
        <v>21</v>
      </c>
      <c r="B26" s="91">
        <v>0.87219999999999998</v>
      </c>
    </row>
    <row r="27" spans="1:2" ht="20.5" thickBot="1" x14ac:dyDescent="0.4">
      <c r="A27" s="5" t="s">
        <v>22</v>
      </c>
      <c r="B27" s="92">
        <v>4.02E-2</v>
      </c>
    </row>
    <row r="28" spans="1:2" ht="109.5" customHeight="1" thickTop="1" thickBot="1" x14ac:dyDescent="0.4">
      <c r="A28" s="2" t="s">
        <v>24</v>
      </c>
      <c r="B28" s="2"/>
    </row>
    <row r="29" spans="1:2" ht="21.5" thickTop="1" x14ac:dyDescent="0.35">
      <c r="A29" s="102" t="s">
        <v>33</v>
      </c>
      <c r="B29" s="85">
        <v>2005</v>
      </c>
    </row>
    <row r="30" spans="1:2" ht="31.5" x14ac:dyDescent="0.35">
      <c r="A30" s="103" t="s">
        <v>39</v>
      </c>
      <c r="B30" s="86">
        <v>2005</v>
      </c>
    </row>
    <row r="31" spans="1:2" ht="20" x14ac:dyDescent="0.35">
      <c r="A31" s="3" t="s">
        <v>15</v>
      </c>
      <c r="B31" s="87">
        <v>0.60640000000000005</v>
      </c>
    </row>
    <row r="32" spans="1:2" ht="20" x14ac:dyDescent="0.35">
      <c r="A32" s="4" t="s">
        <v>16</v>
      </c>
      <c r="B32" s="89">
        <v>0.25629999999999997</v>
      </c>
    </row>
    <row r="33" spans="1:2" ht="30" x14ac:dyDescent="0.35">
      <c r="A33" s="3" t="s">
        <v>17</v>
      </c>
      <c r="B33" s="90">
        <v>7.2599999999999998E-2</v>
      </c>
    </row>
    <row r="34" spans="1:2" ht="20" x14ac:dyDescent="0.35">
      <c r="A34" s="4" t="s">
        <v>18</v>
      </c>
      <c r="B34" s="89">
        <v>2.4299999999999999E-2</v>
      </c>
    </row>
    <row r="35" spans="1:2" ht="20" x14ac:dyDescent="0.35">
      <c r="A35" s="3" t="s">
        <v>19</v>
      </c>
      <c r="B35" s="90">
        <v>2.12E-2</v>
      </c>
    </row>
    <row r="36" spans="1:2" x14ac:dyDescent="0.35">
      <c r="A36" s="4" t="s">
        <v>20</v>
      </c>
      <c r="B36" s="89">
        <v>1.9199999999999998E-2</v>
      </c>
    </row>
    <row r="37" spans="1:2" x14ac:dyDescent="0.35">
      <c r="A37" s="5" t="s">
        <v>21</v>
      </c>
      <c r="B37" s="91">
        <v>0.86270000000000002</v>
      </c>
    </row>
    <row r="38" spans="1:2" ht="20.5" thickBot="1" x14ac:dyDescent="0.4">
      <c r="A38" s="5" t="s">
        <v>22</v>
      </c>
      <c r="B38" s="92">
        <v>4.5499999999999999E-2</v>
      </c>
    </row>
    <row r="39" spans="1:2" ht="188" customHeight="1" thickTop="1" thickBot="1" x14ac:dyDescent="0.4">
      <c r="A39" s="104" t="s">
        <v>41</v>
      </c>
      <c r="B39" s="104"/>
    </row>
    <row r="40" spans="1:2" ht="21.5" thickTop="1" x14ac:dyDescent="0.35">
      <c r="A40" s="102" t="s">
        <v>33</v>
      </c>
      <c r="B40" s="85">
        <v>2005</v>
      </c>
    </row>
    <row r="41" spans="1:2" ht="31.5" x14ac:dyDescent="0.35">
      <c r="A41" s="103" t="s">
        <v>39</v>
      </c>
      <c r="B41" s="86">
        <v>2005</v>
      </c>
    </row>
    <row r="42" spans="1:2" ht="20" x14ac:dyDescent="0.35">
      <c r="A42" s="3" t="s">
        <v>15</v>
      </c>
      <c r="B42" s="87">
        <v>0.60909999999999997</v>
      </c>
    </row>
    <row r="43" spans="1:2" ht="20" x14ac:dyDescent="0.35">
      <c r="A43" s="4" t="s">
        <v>16</v>
      </c>
      <c r="B43" s="89">
        <v>0.25369999999999998</v>
      </c>
    </row>
    <row r="44" spans="1:2" ht="30" x14ac:dyDescent="0.35">
      <c r="A44" s="3" t="s">
        <v>17</v>
      </c>
      <c r="B44" s="90">
        <v>7.8399999999999997E-2</v>
      </c>
    </row>
    <row r="45" spans="1:2" ht="20" x14ac:dyDescent="0.35">
      <c r="A45" s="4" t="s">
        <v>18</v>
      </c>
      <c r="B45" s="89">
        <v>1.77E-2</v>
      </c>
    </row>
    <row r="46" spans="1:2" ht="20" x14ac:dyDescent="0.35">
      <c r="A46" s="3" t="s">
        <v>19</v>
      </c>
      <c r="B46" s="90">
        <v>1.3899999999999999E-2</v>
      </c>
    </row>
    <row r="47" spans="1:2" x14ac:dyDescent="0.35">
      <c r="A47" s="4" t="s">
        <v>20</v>
      </c>
      <c r="B47" s="89">
        <v>2.7199999999999998E-2</v>
      </c>
    </row>
    <row r="48" spans="1:2" x14ac:dyDescent="0.35">
      <c r="A48" s="5" t="s">
        <v>21</v>
      </c>
      <c r="B48" s="91">
        <v>0.8629</v>
      </c>
    </row>
    <row r="49" spans="1:2" ht="15" thickBot="1" x14ac:dyDescent="0.4">
      <c r="A49" s="5" t="s">
        <v>22</v>
      </c>
      <c r="B49" s="92">
        <v>3.1600000000000003E-2</v>
      </c>
    </row>
    <row r="50" spans="1:2" ht="379" thickTop="1" thickBot="1" x14ac:dyDescent="0.4">
      <c r="A50" s="104" t="s">
        <v>42</v>
      </c>
      <c r="B50" s="104"/>
    </row>
    <row r="51" spans="1:2" ht="15" thickTop="1" x14ac:dyDescent="0.35">
      <c r="A51" s="102" t="s">
        <v>33</v>
      </c>
      <c r="B51" s="85">
        <v>2005</v>
      </c>
    </row>
    <row r="52" spans="1:2" x14ac:dyDescent="0.35">
      <c r="A52" s="103" t="s">
        <v>39</v>
      </c>
      <c r="B52" s="86">
        <v>2005</v>
      </c>
    </row>
    <row r="53" spans="1:2" x14ac:dyDescent="0.35">
      <c r="A53" s="3" t="s">
        <v>15</v>
      </c>
      <c r="B53" s="87">
        <v>0.66220000000000001</v>
      </c>
    </row>
    <row r="54" spans="1:2" x14ac:dyDescent="0.35">
      <c r="A54" s="4" t="s">
        <v>43</v>
      </c>
      <c r="B54" s="89">
        <v>0.18820000000000001</v>
      </c>
    </row>
    <row r="55" spans="1:2" x14ac:dyDescent="0.35">
      <c r="A55" s="3" t="s">
        <v>17</v>
      </c>
      <c r="B55" s="90">
        <v>8.3799999999999999E-2</v>
      </c>
    </row>
    <row r="56" spans="1:2" x14ac:dyDescent="0.35">
      <c r="A56" s="4" t="s">
        <v>18</v>
      </c>
      <c r="B56" s="89">
        <v>2.24E-2</v>
      </c>
    </row>
    <row r="57" spans="1:2" x14ac:dyDescent="0.35">
      <c r="A57" s="3" t="s">
        <v>19</v>
      </c>
      <c r="B57" s="90">
        <v>1.6400000000000001E-2</v>
      </c>
    </row>
    <row r="58" spans="1:2" x14ac:dyDescent="0.35">
      <c r="A58" s="4" t="s">
        <v>20</v>
      </c>
      <c r="B58" s="89">
        <v>2.69E-2</v>
      </c>
    </row>
    <row r="59" spans="1:2" x14ac:dyDescent="0.35">
      <c r="A59" s="5" t="s">
        <v>21</v>
      </c>
      <c r="B59" s="91">
        <v>0.85040000000000004</v>
      </c>
    </row>
    <row r="60" spans="1:2" ht="15" thickBot="1" x14ac:dyDescent="0.4">
      <c r="A60" s="5" t="s">
        <v>22</v>
      </c>
      <c r="B60" s="92">
        <v>3.8899999999999997E-2</v>
      </c>
    </row>
    <row r="61" spans="1:2" ht="15" thickTop="1"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9C3C8-06FE-4F79-8361-4E9DF9B7BE5D}">
  <dimension ref="A1:B57"/>
  <sheetViews>
    <sheetView workbookViewId="0">
      <selection activeCell="A2" sqref="A2"/>
    </sheetView>
  </sheetViews>
  <sheetFormatPr defaultRowHeight="14.5" x14ac:dyDescent="0.35"/>
  <cols>
    <col min="1" max="1" width="44.36328125" customWidth="1"/>
    <col min="2" max="2" width="4.1796875" bestFit="1" customWidth="1"/>
  </cols>
  <sheetData>
    <row r="1" spans="1:2" ht="73.5" x14ac:dyDescent="0.35">
      <c r="A1" s="104" t="s">
        <v>37</v>
      </c>
      <c r="B1" s="104"/>
    </row>
    <row r="2" spans="1:2" ht="69" customHeight="1" thickBot="1" x14ac:dyDescent="0.4">
      <c r="A2" s="2" t="s">
        <v>38</v>
      </c>
      <c r="B2" s="2"/>
    </row>
    <row r="3" spans="1:2" ht="21.5" thickTop="1" x14ac:dyDescent="0.35">
      <c r="A3" s="102" t="s">
        <v>33</v>
      </c>
      <c r="B3" s="85">
        <v>2072</v>
      </c>
    </row>
    <row r="4" spans="1:2" x14ac:dyDescent="0.35">
      <c r="A4" s="103" t="s">
        <v>44</v>
      </c>
      <c r="B4" s="86">
        <v>2072</v>
      </c>
    </row>
    <row r="5" spans="1:2" x14ac:dyDescent="0.35">
      <c r="A5" s="3" t="s">
        <v>15</v>
      </c>
      <c r="B5" s="87">
        <v>0.52359999999999995</v>
      </c>
    </row>
    <row r="6" spans="1:2" x14ac:dyDescent="0.35">
      <c r="A6" s="4" t="s">
        <v>16</v>
      </c>
      <c r="B6" s="89">
        <v>0.31130000000000002</v>
      </c>
    </row>
    <row r="7" spans="1:2" x14ac:dyDescent="0.35">
      <c r="A7" s="3" t="s">
        <v>17</v>
      </c>
      <c r="B7" s="90">
        <v>8.8900000000000007E-2</v>
      </c>
    </row>
    <row r="8" spans="1:2" x14ac:dyDescent="0.35">
      <c r="A8" s="4" t="s">
        <v>18</v>
      </c>
      <c r="B8" s="89">
        <v>3.15E-2</v>
      </c>
    </row>
    <row r="9" spans="1:2" x14ac:dyDescent="0.35">
      <c r="A9" s="3" t="s">
        <v>19</v>
      </c>
      <c r="B9" s="90">
        <v>1.6299999999999999E-2</v>
      </c>
    </row>
    <row r="10" spans="1:2" x14ac:dyDescent="0.35">
      <c r="A10" s="4" t="s">
        <v>20</v>
      </c>
      <c r="B10" s="89">
        <v>2.8299999999999999E-2</v>
      </c>
    </row>
    <row r="11" spans="1:2" x14ac:dyDescent="0.35">
      <c r="A11" s="5" t="s">
        <v>21</v>
      </c>
      <c r="B11" s="91">
        <v>0.83489999999999998</v>
      </c>
    </row>
    <row r="12" spans="1:2" ht="15" thickBot="1" x14ac:dyDescent="0.4">
      <c r="A12" s="5" t="s">
        <v>22</v>
      </c>
      <c r="B12" s="92">
        <v>4.7800000000000002E-2</v>
      </c>
    </row>
    <row r="13" spans="1:2" ht="119.5" customHeight="1" thickTop="1" thickBot="1" x14ac:dyDescent="0.4">
      <c r="A13" s="2" t="s">
        <v>40</v>
      </c>
      <c r="B13" s="2"/>
    </row>
    <row r="14" spans="1:2" ht="15" thickTop="1" x14ac:dyDescent="0.35">
      <c r="A14" s="102" t="s">
        <v>33</v>
      </c>
      <c r="B14" s="85">
        <v>2072</v>
      </c>
    </row>
    <row r="15" spans="1:2" x14ac:dyDescent="0.35">
      <c r="A15" s="103" t="s">
        <v>44</v>
      </c>
      <c r="B15" s="86">
        <v>2072</v>
      </c>
    </row>
    <row r="16" spans="1:2" x14ac:dyDescent="0.35">
      <c r="A16" s="3" t="s">
        <v>15</v>
      </c>
      <c r="B16" s="87">
        <v>0.60719999999999996</v>
      </c>
    </row>
    <row r="17" spans="1:2" x14ac:dyDescent="0.35">
      <c r="A17" s="4" t="s">
        <v>16</v>
      </c>
      <c r="B17" s="89">
        <v>0.25409999999999999</v>
      </c>
    </row>
    <row r="18" spans="1:2" x14ac:dyDescent="0.35">
      <c r="A18" s="3" t="s">
        <v>17</v>
      </c>
      <c r="B18" s="90">
        <v>6.7900000000000002E-2</v>
      </c>
    </row>
    <row r="19" spans="1:2" x14ac:dyDescent="0.35">
      <c r="A19" s="4" t="s">
        <v>18</v>
      </c>
      <c r="B19" s="89">
        <v>2.52E-2</v>
      </c>
    </row>
    <row r="20" spans="1:2" x14ac:dyDescent="0.35">
      <c r="A20" s="3" t="s">
        <v>19</v>
      </c>
      <c r="B20" s="90">
        <v>1.7299999999999999E-2</v>
      </c>
    </row>
    <row r="21" spans="1:2" x14ac:dyDescent="0.35">
      <c r="A21" s="4" t="s">
        <v>20</v>
      </c>
      <c r="B21" s="89">
        <v>2.8299999999999999E-2</v>
      </c>
    </row>
    <row r="22" spans="1:2" x14ac:dyDescent="0.35">
      <c r="A22" s="5" t="s">
        <v>21</v>
      </c>
      <c r="B22" s="91">
        <v>0.86129999999999995</v>
      </c>
    </row>
    <row r="23" spans="1:2" ht="15" thickBot="1" x14ac:dyDescent="0.4">
      <c r="A23" s="5" t="s">
        <v>22</v>
      </c>
      <c r="B23" s="92">
        <v>4.2500000000000003E-2</v>
      </c>
    </row>
    <row r="24" spans="1:2" ht="131.5" customHeight="1" thickTop="1" thickBot="1" x14ac:dyDescent="0.4">
      <c r="A24" s="2" t="s">
        <v>24</v>
      </c>
      <c r="B24" s="2"/>
    </row>
    <row r="25" spans="1:2" ht="15" thickTop="1" x14ac:dyDescent="0.35">
      <c r="A25" s="102" t="s">
        <v>33</v>
      </c>
      <c r="B25" s="85">
        <v>2072</v>
      </c>
    </row>
    <row r="26" spans="1:2" x14ac:dyDescent="0.35">
      <c r="A26" s="103" t="s">
        <v>44</v>
      </c>
      <c r="B26" s="86">
        <v>2072</v>
      </c>
    </row>
    <row r="27" spans="1:2" x14ac:dyDescent="0.35">
      <c r="A27" s="3" t="s">
        <v>15</v>
      </c>
      <c r="B27" s="87">
        <v>0.54710000000000003</v>
      </c>
    </row>
    <row r="28" spans="1:2" x14ac:dyDescent="0.35">
      <c r="A28" s="4" t="s">
        <v>16</v>
      </c>
      <c r="B28" s="89">
        <v>0.29959999999999998</v>
      </c>
    </row>
    <row r="29" spans="1:2" x14ac:dyDescent="0.35">
      <c r="A29" s="3" t="s">
        <v>17</v>
      </c>
      <c r="B29" s="90">
        <v>8.5900000000000004E-2</v>
      </c>
    </row>
    <row r="30" spans="1:2" x14ac:dyDescent="0.35">
      <c r="A30" s="4" t="s">
        <v>18</v>
      </c>
      <c r="B30" s="89">
        <v>2.6700000000000002E-2</v>
      </c>
    </row>
    <row r="31" spans="1:2" x14ac:dyDescent="0.35">
      <c r="A31" s="3" t="s">
        <v>19</v>
      </c>
      <c r="B31" s="90">
        <v>1.5900000000000001E-2</v>
      </c>
    </row>
    <row r="32" spans="1:2" x14ac:dyDescent="0.35">
      <c r="A32" s="4" t="s">
        <v>20</v>
      </c>
      <c r="B32" s="89">
        <v>2.47E-2</v>
      </c>
    </row>
    <row r="33" spans="1:2" x14ac:dyDescent="0.35">
      <c r="A33" s="5" t="s">
        <v>21</v>
      </c>
      <c r="B33" s="91">
        <v>0.8468</v>
      </c>
    </row>
    <row r="34" spans="1:2" ht="15" thickBot="1" x14ac:dyDescent="0.4">
      <c r="A34" s="5" t="s">
        <v>22</v>
      </c>
      <c r="B34" s="92">
        <v>4.2599999999999999E-2</v>
      </c>
    </row>
    <row r="35" spans="1:2" ht="189.5" customHeight="1" thickTop="1" thickBot="1" x14ac:dyDescent="0.4">
      <c r="A35" s="104" t="s">
        <v>41</v>
      </c>
      <c r="B35" s="104"/>
    </row>
    <row r="36" spans="1:2" ht="15" thickTop="1" x14ac:dyDescent="0.35">
      <c r="A36" s="102" t="s">
        <v>33</v>
      </c>
      <c r="B36" s="85">
        <v>2072</v>
      </c>
    </row>
    <row r="37" spans="1:2" x14ac:dyDescent="0.35">
      <c r="A37" s="103" t="s">
        <v>44</v>
      </c>
      <c r="B37" s="86">
        <v>2072</v>
      </c>
    </row>
    <row r="38" spans="1:2" x14ac:dyDescent="0.35">
      <c r="A38" s="3" t="s">
        <v>15</v>
      </c>
      <c r="B38" s="87">
        <v>0.57769999999999999</v>
      </c>
    </row>
    <row r="39" spans="1:2" x14ac:dyDescent="0.35">
      <c r="A39" s="4" t="s">
        <v>16</v>
      </c>
      <c r="B39" s="89">
        <v>0.28710000000000002</v>
      </c>
    </row>
    <row r="40" spans="1:2" x14ac:dyDescent="0.35">
      <c r="A40" s="3" t="s">
        <v>17</v>
      </c>
      <c r="B40" s="90">
        <v>7.5499999999999998E-2</v>
      </c>
    </row>
    <row r="41" spans="1:2" x14ac:dyDescent="0.35">
      <c r="A41" s="4" t="s">
        <v>18</v>
      </c>
      <c r="B41" s="89">
        <v>2.1000000000000001E-2</v>
      </c>
    </row>
    <row r="42" spans="1:2" x14ac:dyDescent="0.35">
      <c r="A42" s="3" t="s">
        <v>19</v>
      </c>
      <c r="B42" s="90">
        <v>9.4000000000000004E-3</v>
      </c>
    </row>
    <row r="43" spans="1:2" x14ac:dyDescent="0.35">
      <c r="A43" s="4" t="s">
        <v>20</v>
      </c>
      <c r="B43" s="89">
        <v>2.92E-2</v>
      </c>
    </row>
    <row r="44" spans="1:2" x14ac:dyDescent="0.35">
      <c r="A44" s="5" t="s">
        <v>21</v>
      </c>
      <c r="B44" s="91">
        <v>0.86480000000000001</v>
      </c>
    </row>
    <row r="45" spans="1:2" ht="15" thickBot="1" x14ac:dyDescent="0.4">
      <c r="A45" s="5" t="s">
        <v>22</v>
      </c>
      <c r="B45" s="92">
        <v>3.04E-2</v>
      </c>
    </row>
    <row r="46" spans="1:2" ht="250.5" customHeight="1" thickTop="1" thickBot="1" x14ac:dyDescent="0.4">
      <c r="A46" s="104" t="s">
        <v>45</v>
      </c>
      <c r="B46" s="104"/>
    </row>
    <row r="47" spans="1:2" ht="15" thickTop="1" x14ac:dyDescent="0.35">
      <c r="A47" s="102" t="s">
        <v>33</v>
      </c>
      <c r="B47" s="85">
        <v>2072</v>
      </c>
    </row>
    <row r="48" spans="1:2" x14ac:dyDescent="0.35">
      <c r="A48" s="103" t="s">
        <v>44</v>
      </c>
      <c r="B48" s="86">
        <v>2072</v>
      </c>
    </row>
    <row r="49" spans="1:2" x14ac:dyDescent="0.35">
      <c r="A49" s="3" t="s">
        <v>15</v>
      </c>
      <c r="B49" s="87">
        <v>0.61560000000000004</v>
      </c>
    </row>
    <row r="50" spans="1:2" x14ac:dyDescent="0.35">
      <c r="A50" s="4" t="s">
        <v>43</v>
      </c>
      <c r="B50" s="89">
        <v>0.24079999999999999</v>
      </c>
    </row>
    <row r="51" spans="1:2" x14ac:dyDescent="0.35">
      <c r="A51" s="3" t="s">
        <v>17</v>
      </c>
      <c r="B51" s="90">
        <v>7.9000000000000001E-2</v>
      </c>
    </row>
    <row r="52" spans="1:2" x14ac:dyDescent="0.35">
      <c r="A52" s="4" t="s">
        <v>18</v>
      </c>
      <c r="B52" s="89">
        <v>2.0400000000000001E-2</v>
      </c>
    </row>
    <row r="53" spans="1:2" x14ac:dyDescent="0.35">
      <c r="A53" s="3" t="s">
        <v>19</v>
      </c>
      <c r="B53" s="90">
        <v>1.01E-2</v>
      </c>
    </row>
    <row r="54" spans="1:2" x14ac:dyDescent="0.35">
      <c r="A54" s="4" t="s">
        <v>20</v>
      </c>
      <c r="B54" s="89">
        <v>3.4099999999999998E-2</v>
      </c>
    </row>
    <row r="55" spans="1:2" x14ac:dyDescent="0.35">
      <c r="A55" s="5" t="s">
        <v>21</v>
      </c>
      <c r="B55" s="91">
        <v>0.85640000000000005</v>
      </c>
    </row>
    <row r="56" spans="1:2" ht="15" thickBot="1" x14ac:dyDescent="0.4">
      <c r="A56" s="5" t="s">
        <v>22</v>
      </c>
      <c r="B56" s="92">
        <v>3.0599999999999999E-2</v>
      </c>
    </row>
    <row r="57" spans="1:2" ht="15" thickTop="1"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59AD-97E1-4EC0-8562-852C2E5B4139}">
  <dimension ref="A1:B57"/>
  <sheetViews>
    <sheetView workbookViewId="0">
      <selection activeCell="A2" sqref="A2"/>
    </sheetView>
  </sheetViews>
  <sheetFormatPr defaultRowHeight="14.5" x14ac:dyDescent="0.35"/>
  <cols>
    <col min="1" max="1" width="55" customWidth="1"/>
  </cols>
  <sheetData>
    <row r="1" spans="1:2" ht="73.5" x14ac:dyDescent="0.35">
      <c r="A1" s="104" t="s">
        <v>37</v>
      </c>
      <c r="B1" s="104"/>
    </row>
    <row r="2" spans="1:2" ht="69.5" customHeight="1" thickBot="1" x14ac:dyDescent="0.4">
      <c r="A2" s="2" t="s">
        <v>38</v>
      </c>
      <c r="B2" s="2"/>
    </row>
    <row r="3" spans="1:2" ht="21.5" thickTop="1" x14ac:dyDescent="0.35">
      <c r="A3" s="102" t="s">
        <v>33</v>
      </c>
      <c r="B3" s="85">
        <v>2000</v>
      </c>
    </row>
    <row r="4" spans="1:2" x14ac:dyDescent="0.35">
      <c r="A4" s="103" t="s">
        <v>46</v>
      </c>
      <c r="B4" s="86">
        <v>2000</v>
      </c>
    </row>
    <row r="5" spans="1:2" x14ac:dyDescent="0.35">
      <c r="A5" s="3" t="s">
        <v>15</v>
      </c>
      <c r="B5" s="87">
        <v>0.52900000000000003</v>
      </c>
    </row>
    <row r="6" spans="1:2" x14ac:dyDescent="0.35">
      <c r="A6" s="4" t="s">
        <v>16</v>
      </c>
      <c r="B6" s="89">
        <v>0.32479999999999998</v>
      </c>
    </row>
    <row r="7" spans="1:2" x14ac:dyDescent="0.35">
      <c r="A7" s="3" t="s">
        <v>17</v>
      </c>
      <c r="B7" s="90">
        <v>8.2100000000000006E-2</v>
      </c>
    </row>
    <row r="8" spans="1:2" x14ac:dyDescent="0.35">
      <c r="A8" s="4" t="s">
        <v>18</v>
      </c>
      <c r="B8" s="89">
        <v>2.4E-2</v>
      </c>
    </row>
    <row r="9" spans="1:2" x14ac:dyDescent="0.35">
      <c r="A9" s="3" t="s">
        <v>19</v>
      </c>
      <c r="B9" s="90">
        <v>1.29E-2</v>
      </c>
    </row>
    <row r="10" spans="1:2" x14ac:dyDescent="0.35">
      <c r="A10" s="4" t="s">
        <v>20</v>
      </c>
      <c r="B10" s="89">
        <v>2.7300000000000001E-2</v>
      </c>
    </row>
    <row r="11" spans="1:2" x14ac:dyDescent="0.35">
      <c r="A11" s="5" t="s">
        <v>21</v>
      </c>
      <c r="B11" s="91">
        <v>0.8538</v>
      </c>
    </row>
    <row r="12" spans="1:2" ht="15" thickBot="1" x14ac:dyDescent="0.4">
      <c r="A12" s="5" t="s">
        <v>22</v>
      </c>
      <c r="B12" s="92">
        <v>3.6900000000000002E-2</v>
      </c>
    </row>
    <row r="13" spans="1:2" ht="84" customHeight="1" thickTop="1" thickBot="1" x14ac:dyDescent="0.4">
      <c r="A13" s="2" t="s">
        <v>40</v>
      </c>
      <c r="B13" s="2"/>
    </row>
    <row r="14" spans="1:2" ht="15" thickTop="1" x14ac:dyDescent="0.35">
      <c r="A14" s="102" t="s">
        <v>33</v>
      </c>
      <c r="B14" s="85">
        <v>2000</v>
      </c>
    </row>
    <row r="15" spans="1:2" x14ac:dyDescent="0.35">
      <c r="A15" s="103" t="s">
        <v>46</v>
      </c>
      <c r="B15" s="86">
        <v>2000</v>
      </c>
    </row>
    <row r="16" spans="1:2" x14ac:dyDescent="0.35">
      <c r="A16" s="3" t="s">
        <v>15</v>
      </c>
      <c r="B16" s="87">
        <v>0.54749999999999999</v>
      </c>
    </row>
    <row r="17" spans="1:2" x14ac:dyDescent="0.35">
      <c r="A17" s="4" t="s">
        <v>16</v>
      </c>
      <c r="B17" s="89">
        <v>0.27150000000000002</v>
      </c>
    </row>
    <row r="18" spans="1:2" x14ac:dyDescent="0.35">
      <c r="A18" s="3" t="s">
        <v>17</v>
      </c>
      <c r="B18" s="90">
        <v>9.6299999999999997E-2</v>
      </c>
    </row>
    <row r="19" spans="1:2" x14ac:dyDescent="0.35">
      <c r="A19" s="4" t="s">
        <v>18</v>
      </c>
      <c r="B19" s="89">
        <v>3.0599999999999999E-2</v>
      </c>
    </row>
    <row r="20" spans="1:2" x14ac:dyDescent="0.35">
      <c r="A20" s="3" t="s">
        <v>19</v>
      </c>
      <c r="B20" s="90">
        <v>1.54E-2</v>
      </c>
    </row>
    <row r="21" spans="1:2" x14ac:dyDescent="0.35">
      <c r="A21" s="4" t="s">
        <v>20</v>
      </c>
      <c r="B21" s="89">
        <v>3.8699999999999998E-2</v>
      </c>
    </row>
    <row r="22" spans="1:2" x14ac:dyDescent="0.35">
      <c r="A22" s="5" t="s">
        <v>21</v>
      </c>
      <c r="B22" s="91">
        <v>0.81889999999999996</v>
      </c>
    </row>
    <row r="23" spans="1:2" ht="15" thickBot="1" x14ac:dyDescent="0.4">
      <c r="A23" s="5" t="s">
        <v>22</v>
      </c>
      <c r="B23" s="92">
        <v>4.5999999999999999E-2</v>
      </c>
    </row>
    <row r="24" spans="1:2" ht="100" customHeight="1" thickTop="1" thickBot="1" x14ac:dyDescent="0.4">
      <c r="A24" s="2" t="s">
        <v>24</v>
      </c>
      <c r="B24" s="2"/>
    </row>
    <row r="25" spans="1:2" ht="15" thickTop="1" x14ac:dyDescent="0.35">
      <c r="A25" s="102" t="s">
        <v>33</v>
      </c>
      <c r="B25" s="85">
        <v>2000</v>
      </c>
    </row>
    <row r="26" spans="1:2" x14ac:dyDescent="0.35">
      <c r="A26" s="103" t="s">
        <v>46</v>
      </c>
      <c r="B26" s="86">
        <v>2000</v>
      </c>
    </row>
    <row r="27" spans="1:2" x14ac:dyDescent="0.35">
      <c r="A27" s="3" t="s">
        <v>15</v>
      </c>
      <c r="B27" s="87">
        <v>0.51829999999999998</v>
      </c>
    </row>
    <row r="28" spans="1:2" x14ac:dyDescent="0.35">
      <c r="A28" s="4" t="s">
        <v>16</v>
      </c>
      <c r="B28" s="89">
        <v>0.3216</v>
      </c>
    </row>
    <row r="29" spans="1:2" x14ac:dyDescent="0.35">
      <c r="A29" s="3" t="s">
        <v>17</v>
      </c>
      <c r="B29" s="90">
        <v>9.1499999999999998E-2</v>
      </c>
    </row>
    <row r="30" spans="1:2" x14ac:dyDescent="0.35">
      <c r="A30" s="4" t="s">
        <v>18</v>
      </c>
      <c r="B30" s="89">
        <v>2.35E-2</v>
      </c>
    </row>
    <row r="31" spans="1:2" x14ac:dyDescent="0.35">
      <c r="A31" s="3" t="s">
        <v>19</v>
      </c>
      <c r="B31" s="90">
        <v>1.67E-2</v>
      </c>
    </row>
    <row r="32" spans="1:2" x14ac:dyDescent="0.35">
      <c r="A32" s="4" t="s">
        <v>20</v>
      </c>
      <c r="B32" s="89">
        <v>2.8400000000000002E-2</v>
      </c>
    </row>
    <row r="33" spans="1:2" x14ac:dyDescent="0.35">
      <c r="A33" s="5" t="s">
        <v>21</v>
      </c>
      <c r="B33" s="91">
        <v>0.83989999999999998</v>
      </c>
    </row>
    <row r="34" spans="1:2" ht="15" thickBot="1" x14ac:dyDescent="0.4">
      <c r="A34" s="5" t="s">
        <v>22</v>
      </c>
      <c r="B34" s="92">
        <v>4.02E-2</v>
      </c>
    </row>
    <row r="35" spans="1:2" ht="134" customHeight="1" thickTop="1" thickBot="1" x14ac:dyDescent="0.4">
      <c r="A35" s="104" t="s">
        <v>41</v>
      </c>
      <c r="B35" s="104"/>
    </row>
    <row r="36" spans="1:2" ht="15" thickTop="1" x14ac:dyDescent="0.35">
      <c r="A36" s="102" t="s">
        <v>33</v>
      </c>
      <c r="B36" s="85">
        <v>2000</v>
      </c>
    </row>
    <row r="37" spans="1:2" x14ac:dyDescent="0.35">
      <c r="A37" s="103" t="s">
        <v>46</v>
      </c>
      <c r="B37" s="86">
        <v>2000</v>
      </c>
    </row>
    <row r="38" spans="1:2" x14ac:dyDescent="0.35">
      <c r="A38" s="3" t="s">
        <v>15</v>
      </c>
      <c r="B38" s="87">
        <v>0.54330000000000001</v>
      </c>
    </row>
    <row r="39" spans="1:2" x14ac:dyDescent="0.35">
      <c r="A39" s="4" t="s">
        <v>16</v>
      </c>
      <c r="B39" s="89">
        <v>0.26879999999999998</v>
      </c>
    </row>
    <row r="40" spans="1:2" x14ac:dyDescent="0.35">
      <c r="A40" s="3" t="s">
        <v>17</v>
      </c>
      <c r="B40" s="90">
        <v>0.10929999999999999</v>
      </c>
    </row>
    <row r="41" spans="1:2" x14ac:dyDescent="0.35">
      <c r="A41" s="4" t="s">
        <v>18</v>
      </c>
      <c r="B41" s="89">
        <v>2.2200000000000001E-2</v>
      </c>
    </row>
    <row r="42" spans="1:2" x14ac:dyDescent="0.35">
      <c r="A42" s="3" t="s">
        <v>19</v>
      </c>
      <c r="B42" s="90">
        <v>1.37E-2</v>
      </c>
    </row>
    <row r="43" spans="1:2" x14ac:dyDescent="0.35">
      <c r="A43" s="4" t="s">
        <v>20</v>
      </c>
      <c r="B43" s="89">
        <v>4.2700000000000002E-2</v>
      </c>
    </row>
    <row r="44" spans="1:2" x14ac:dyDescent="0.35">
      <c r="A44" s="5" t="s">
        <v>21</v>
      </c>
      <c r="B44" s="91">
        <v>0.81210000000000004</v>
      </c>
    </row>
    <row r="45" spans="1:2" ht="15" thickBot="1" x14ac:dyDescent="0.4">
      <c r="A45" s="5" t="s">
        <v>22</v>
      </c>
      <c r="B45" s="92">
        <v>3.5900000000000001E-2</v>
      </c>
    </row>
    <row r="46" spans="1:2" ht="185" customHeight="1" thickTop="1" thickBot="1" x14ac:dyDescent="0.4">
      <c r="A46" s="104" t="s">
        <v>47</v>
      </c>
      <c r="B46" s="104"/>
    </row>
    <row r="47" spans="1:2" ht="15" thickTop="1" x14ac:dyDescent="0.35">
      <c r="A47" s="102" t="s">
        <v>33</v>
      </c>
      <c r="B47" s="85">
        <v>2000</v>
      </c>
    </row>
    <row r="48" spans="1:2" x14ac:dyDescent="0.35">
      <c r="A48" s="103" t="s">
        <v>46</v>
      </c>
      <c r="B48" s="86">
        <v>2000</v>
      </c>
    </row>
    <row r="49" spans="1:2" x14ac:dyDescent="0.35">
      <c r="A49" s="3" t="s">
        <v>15</v>
      </c>
      <c r="B49" s="87">
        <v>0.56030000000000002</v>
      </c>
    </row>
    <row r="50" spans="1:2" x14ac:dyDescent="0.35">
      <c r="A50" s="4" t="s">
        <v>43</v>
      </c>
      <c r="B50" s="89">
        <v>0.24429999999999999</v>
      </c>
    </row>
    <row r="51" spans="1:2" x14ac:dyDescent="0.35">
      <c r="A51" s="3" t="s">
        <v>17</v>
      </c>
      <c r="B51" s="90">
        <v>0.1094</v>
      </c>
    </row>
    <row r="52" spans="1:2" x14ac:dyDescent="0.35">
      <c r="A52" s="4" t="s">
        <v>18</v>
      </c>
      <c r="B52" s="89">
        <v>2.4400000000000002E-2</v>
      </c>
    </row>
    <row r="53" spans="1:2" x14ac:dyDescent="0.35">
      <c r="A53" s="3" t="s">
        <v>19</v>
      </c>
      <c r="B53" s="90">
        <v>1.4200000000000001E-2</v>
      </c>
    </row>
    <row r="54" spans="1:2" x14ac:dyDescent="0.35">
      <c r="A54" s="4" t="s">
        <v>20</v>
      </c>
      <c r="B54" s="89">
        <v>4.7500000000000001E-2</v>
      </c>
    </row>
    <row r="55" spans="1:2" x14ac:dyDescent="0.35">
      <c r="A55" s="5" t="s">
        <v>21</v>
      </c>
      <c r="B55" s="91">
        <v>0.80449999999999999</v>
      </c>
    </row>
    <row r="56" spans="1:2" ht="15" thickBot="1" x14ac:dyDescent="0.4">
      <c r="A56" s="5" t="s">
        <v>22</v>
      </c>
      <c r="B56" s="92">
        <v>3.85E-2</v>
      </c>
    </row>
    <row r="57" spans="1:2" ht="15" thickTop="1"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790B-5C9B-432F-A11D-8C3EE3C6F0A5}">
  <dimension ref="A1:B57"/>
  <sheetViews>
    <sheetView topLeftCell="A49" workbookViewId="0">
      <selection activeCell="A16" sqref="A16"/>
    </sheetView>
  </sheetViews>
  <sheetFormatPr defaultRowHeight="14.5" x14ac:dyDescent="0.35"/>
  <cols>
    <col min="1" max="1" width="55.08984375" customWidth="1"/>
    <col min="2" max="2" width="31" customWidth="1"/>
  </cols>
  <sheetData>
    <row r="1" spans="1:2" ht="38" customHeight="1" x14ac:dyDescent="0.35">
      <c r="A1" s="104" t="s">
        <v>37</v>
      </c>
      <c r="B1" s="104"/>
    </row>
    <row r="2" spans="1:2" ht="55" customHeight="1" thickBot="1" x14ac:dyDescent="0.4">
      <c r="A2" s="2" t="s">
        <v>38</v>
      </c>
      <c r="B2" s="2"/>
    </row>
    <row r="3" spans="1:2" ht="21.5" thickTop="1" x14ac:dyDescent="0.35">
      <c r="A3" s="102" t="s">
        <v>33</v>
      </c>
      <c r="B3" s="85">
        <v>2062</v>
      </c>
    </row>
    <row r="4" spans="1:2" ht="31.5" x14ac:dyDescent="0.35">
      <c r="A4" s="103" t="s">
        <v>48</v>
      </c>
      <c r="B4" s="86">
        <v>2062</v>
      </c>
    </row>
    <row r="5" spans="1:2" ht="20" x14ac:dyDescent="0.35">
      <c r="A5" s="3" t="s">
        <v>15</v>
      </c>
      <c r="B5" s="87">
        <v>0.5091</v>
      </c>
    </row>
    <row r="6" spans="1:2" ht="20" x14ac:dyDescent="0.35">
      <c r="A6" s="4" t="s">
        <v>16</v>
      </c>
      <c r="B6" s="89">
        <v>0.3085</v>
      </c>
    </row>
    <row r="7" spans="1:2" ht="30" x14ac:dyDescent="0.35">
      <c r="A7" s="3" t="s">
        <v>17</v>
      </c>
      <c r="B7" s="90">
        <v>0.1105</v>
      </c>
    </row>
    <row r="8" spans="1:2" ht="20" x14ac:dyDescent="0.35">
      <c r="A8" s="4" t="s">
        <v>18</v>
      </c>
      <c r="B8" s="89">
        <v>3.2199999999999999E-2</v>
      </c>
    </row>
    <row r="9" spans="1:2" ht="20" x14ac:dyDescent="0.35">
      <c r="A9" s="3" t="s">
        <v>19</v>
      </c>
      <c r="B9" s="90">
        <v>1.67E-2</v>
      </c>
    </row>
    <row r="10" spans="1:2" x14ac:dyDescent="0.35">
      <c r="A10" s="4" t="s">
        <v>20</v>
      </c>
      <c r="B10" s="89">
        <v>2.3E-2</v>
      </c>
    </row>
    <row r="11" spans="1:2" x14ac:dyDescent="0.35">
      <c r="A11" s="5" t="s">
        <v>21</v>
      </c>
      <c r="B11" s="91">
        <v>0.81759999999999999</v>
      </c>
    </row>
    <row r="12" spans="1:2" ht="20.5" thickBot="1" x14ac:dyDescent="0.4">
      <c r="A12" s="5" t="s">
        <v>22</v>
      </c>
      <c r="B12" s="92">
        <v>4.8899999999999999E-2</v>
      </c>
    </row>
    <row r="13" spans="1:2" ht="70" customHeight="1" thickTop="1" thickBot="1" x14ac:dyDescent="0.4">
      <c r="A13" s="2" t="s">
        <v>40</v>
      </c>
      <c r="B13" s="2"/>
    </row>
    <row r="14" spans="1:2" ht="21.5" thickTop="1" x14ac:dyDescent="0.35">
      <c r="A14" s="102" t="s">
        <v>33</v>
      </c>
      <c r="B14" s="85">
        <v>2062</v>
      </c>
    </row>
    <row r="15" spans="1:2" ht="31.5" x14ac:dyDescent="0.35">
      <c r="A15" s="103" t="s">
        <v>48</v>
      </c>
      <c r="B15" s="86">
        <v>2062</v>
      </c>
    </row>
    <row r="16" spans="1:2" ht="20" x14ac:dyDescent="0.35">
      <c r="A16" s="3" t="s">
        <v>15</v>
      </c>
      <c r="B16" s="87">
        <v>0.57230000000000003</v>
      </c>
    </row>
    <row r="17" spans="1:2" ht="20" x14ac:dyDescent="0.35">
      <c r="A17" s="4" t="s">
        <v>16</v>
      </c>
      <c r="B17" s="89">
        <v>0.27879999999999999</v>
      </c>
    </row>
    <row r="18" spans="1:2" ht="30" x14ac:dyDescent="0.35">
      <c r="A18" s="3" t="s">
        <v>17</v>
      </c>
      <c r="B18" s="90">
        <v>8.4699999999999998E-2</v>
      </c>
    </row>
    <row r="19" spans="1:2" ht="20" x14ac:dyDescent="0.35">
      <c r="A19" s="4" t="s">
        <v>18</v>
      </c>
      <c r="B19" s="89">
        <v>2.6599999999999999E-2</v>
      </c>
    </row>
    <row r="20" spans="1:2" ht="20" x14ac:dyDescent="0.35">
      <c r="A20" s="3" t="s">
        <v>19</v>
      </c>
      <c r="B20" s="90">
        <v>1.0699999999999999E-2</v>
      </c>
    </row>
    <row r="21" spans="1:2" x14ac:dyDescent="0.35">
      <c r="A21" s="4" t="s">
        <v>20</v>
      </c>
      <c r="B21" s="89">
        <v>2.6800000000000001E-2</v>
      </c>
    </row>
    <row r="22" spans="1:2" x14ac:dyDescent="0.35">
      <c r="A22" s="5" t="s">
        <v>21</v>
      </c>
      <c r="B22" s="91">
        <v>0.85109999999999997</v>
      </c>
    </row>
    <row r="23" spans="1:2" ht="20.5" thickBot="1" x14ac:dyDescent="0.4">
      <c r="A23" s="5" t="s">
        <v>22</v>
      </c>
      <c r="B23" s="92">
        <v>3.73E-2</v>
      </c>
    </row>
    <row r="24" spans="1:2" ht="94" customHeight="1" thickTop="1" thickBot="1" x14ac:dyDescent="0.4">
      <c r="A24" s="2" t="s">
        <v>24</v>
      </c>
      <c r="B24" s="2"/>
    </row>
    <row r="25" spans="1:2" ht="21.5" thickTop="1" x14ac:dyDescent="0.35">
      <c r="A25" s="102" t="s">
        <v>33</v>
      </c>
      <c r="B25" s="85">
        <v>2062</v>
      </c>
    </row>
    <row r="26" spans="1:2" ht="31.5" x14ac:dyDescent="0.35">
      <c r="A26" s="103" t="s">
        <v>48</v>
      </c>
      <c r="B26" s="86">
        <v>2062</v>
      </c>
    </row>
    <row r="27" spans="1:2" ht="20" x14ac:dyDescent="0.35">
      <c r="A27" s="3" t="s">
        <v>15</v>
      </c>
      <c r="B27" s="87">
        <v>0.52359999999999995</v>
      </c>
    </row>
    <row r="28" spans="1:2" ht="20" x14ac:dyDescent="0.35">
      <c r="A28" s="4" t="s">
        <v>16</v>
      </c>
      <c r="B28" s="89">
        <v>0.32150000000000001</v>
      </c>
    </row>
    <row r="29" spans="1:2" ht="30" x14ac:dyDescent="0.35">
      <c r="A29" s="3" t="s">
        <v>17</v>
      </c>
      <c r="B29" s="90">
        <v>9.69E-2</v>
      </c>
    </row>
    <row r="30" spans="1:2" ht="20" x14ac:dyDescent="0.35">
      <c r="A30" s="4" t="s">
        <v>18</v>
      </c>
      <c r="B30" s="89">
        <v>2.63E-2</v>
      </c>
    </row>
    <row r="31" spans="1:2" ht="20" x14ac:dyDescent="0.35">
      <c r="A31" s="3" t="s">
        <v>19</v>
      </c>
      <c r="B31" s="90">
        <v>1.03E-2</v>
      </c>
    </row>
    <row r="32" spans="1:2" x14ac:dyDescent="0.35">
      <c r="A32" s="4" t="s">
        <v>20</v>
      </c>
      <c r="B32" s="89">
        <v>2.1299999999999999E-2</v>
      </c>
    </row>
    <row r="33" spans="1:2" x14ac:dyDescent="0.35">
      <c r="A33" s="5" t="s">
        <v>21</v>
      </c>
      <c r="B33" s="91">
        <v>0.84509999999999996</v>
      </c>
    </row>
    <row r="34" spans="1:2" ht="20.5" thickBot="1" x14ac:dyDescent="0.4">
      <c r="A34" s="5" t="s">
        <v>22</v>
      </c>
      <c r="B34" s="92">
        <v>3.6700000000000003E-2</v>
      </c>
    </row>
    <row r="35" spans="1:2" ht="120" customHeight="1" thickTop="1" thickBot="1" x14ac:dyDescent="0.4">
      <c r="A35" s="104" t="s">
        <v>41</v>
      </c>
      <c r="B35" s="104"/>
    </row>
    <row r="36" spans="1:2" ht="21.5" thickTop="1" x14ac:dyDescent="0.35">
      <c r="A36" s="102" t="s">
        <v>33</v>
      </c>
      <c r="B36" s="85">
        <v>2062</v>
      </c>
    </row>
    <row r="37" spans="1:2" ht="31.5" x14ac:dyDescent="0.35">
      <c r="A37" s="103" t="s">
        <v>48</v>
      </c>
      <c r="B37" s="86">
        <v>2062</v>
      </c>
    </row>
    <row r="38" spans="1:2" ht="20" x14ac:dyDescent="0.35">
      <c r="A38" s="3" t="s">
        <v>15</v>
      </c>
      <c r="B38" s="87">
        <v>0.57650000000000001</v>
      </c>
    </row>
    <row r="39" spans="1:2" ht="20" x14ac:dyDescent="0.35">
      <c r="A39" s="4" t="s">
        <v>16</v>
      </c>
      <c r="B39" s="89">
        <v>0.2666</v>
      </c>
    </row>
    <row r="40" spans="1:2" ht="30" x14ac:dyDescent="0.35">
      <c r="A40" s="3" t="s">
        <v>17</v>
      </c>
      <c r="B40" s="90">
        <v>9.7000000000000003E-2</v>
      </c>
    </row>
    <row r="41" spans="1:2" ht="20" x14ac:dyDescent="0.35">
      <c r="A41" s="4" t="s">
        <v>18</v>
      </c>
      <c r="B41" s="89">
        <v>1.3100000000000001E-2</v>
      </c>
    </row>
    <row r="42" spans="1:2" ht="20" x14ac:dyDescent="0.35">
      <c r="A42" s="3" t="s">
        <v>19</v>
      </c>
      <c r="B42" s="90">
        <v>9.9000000000000008E-3</v>
      </c>
    </row>
    <row r="43" spans="1:2" x14ac:dyDescent="0.35">
      <c r="A43" s="4" t="s">
        <v>20</v>
      </c>
      <c r="B43" s="89">
        <v>3.6799999999999999E-2</v>
      </c>
    </row>
    <row r="44" spans="1:2" x14ac:dyDescent="0.35">
      <c r="A44" s="5" t="s">
        <v>21</v>
      </c>
      <c r="B44" s="91">
        <v>0.84319999999999995</v>
      </c>
    </row>
    <row r="45" spans="1:2" ht="20.5" thickBot="1" x14ac:dyDescent="0.4">
      <c r="A45" s="5" t="s">
        <v>22</v>
      </c>
      <c r="B45" s="92">
        <v>2.3099999999999999E-2</v>
      </c>
    </row>
    <row r="46" spans="1:2" ht="225" customHeight="1" thickTop="1" thickBot="1" x14ac:dyDescent="0.4">
      <c r="A46" s="104" t="s">
        <v>49</v>
      </c>
      <c r="B46" s="104"/>
    </row>
    <row r="47" spans="1:2" ht="21.5" thickTop="1" x14ac:dyDescent="0.35">
      <c r="A47" s="102" t="s">
        <v>33</v>
      </c>
      <c r="B47" s="85">
        <v>2062</v>
      </c>
    </row>
    <row r="48" spans="1:2" ht="31.5" x14ac:dyDescent="0.35">
      <c r="A48" s="103" t="s">
        <v>48</v>
      </c>
      <c r="B48" s="86">
        <v>2062</v>
      </c>
    </row>
    <row r="49" spans="1:2" ht="20" x14ac:dyDescent="0.35">
      <c r="A49" s="3" t="s">
        <v>15</v>
      </c>
      <c r="B49" s="87">
        <v>0.61109999999999998</v>
      </c>
    </row>
    <row r="50" spans="1:2" ht="20" x14ac:dyDescent="0.35">
      <c r="A50" s="4" t="s">
        <v>43</v>
      </c>
      <c r="B50" s="89">
        <v>0.20910000000000001</v>
      </c>
    </row>
    <row r="51" spans="1:2" ht="30" x14ac:dyDescent="0.35">
      <c r="A51" s="3" t="s">
        <v>17</v>
      </c>
      <c r="B51" s="90">
        <v>0.1103</v>
      </c>
    </row>
    <row r="52" spans="1:2" ht="20" x14ac:dyDescent="0.35">
      <c r="A52" s="4" t="s">
        <v>18</v>
      </c>
      <c r="B52" s="89">
        <v>1.47E-2</v>
      </c>
    </row>
    <row r="53" spans="1:2" ht="20" x14ac:dyDescent="0.35">
      <c r="A53" s="3" t="s">
        <v>19</v>
      </c>
      <c r="B53" s="90">
        <v>1.1299999999999999E-2</v>
      </c>
    </row>
    <row r="54" spans="1:2" x14ac:dyDescent="0.35">
      <c r="A54" s="4" t="s">
        <v>20</v>
      </c>
      <c r="B54" s="89">
        <v>4.3499999999999997E-2</v>
      </c>
    </row>
    <row r="55" spans="1:2" x14ac:dyDescent="0.35">
      <c r="A55" s="5" t="s">
        <v>21</v>
      </c>
      <c r="B55" s="91">
        <v>0.82020000000000004</v>
      </c>
    </row>
    <row r="56" spans="1:2" ht="20.5" thickBot="1" x14ac:dyDescent="0.4">
      <c r="A56" s="5" t="s">
        <v>22</v>
      </c>
      <c r="B56" s="92">
        <v>2.5999999999999999E-2</v>
      </c>
    </row>
    <row r="57" spans="1:2" ht="15" thickTop="1"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DA73B-EF82-4B6E-8DBF-8192EE3E2DAA}">
  <dimension ref="A1:B57"/>
  <sheetViews>
    <sheetView topLeftCell="A10" workbookViewId="0">
      <selection activeCell="A13" sqref="A13"/>
    </sheetView>
  </sheetViews>
  <sheetFormatPr defaultRowHeight="14.5" x14ac:dyDescent="0.35"/>
  <cols>
    <col min="1" max="1" width="48.453125" customWidth="1"/>
    <col min="2" max="2" width="28.6328125" customWidth="1"/>
  </cols>
  <sheetData>
    <row r="1" spans="1:2" ht="39" customHeight="1" x14ac:dyDescent="0.35">
      <c r="A1" s="104" t="s">
        <v>37</v>
      </c>
      <c r="B1" s="104"/>
    </row>
    <row r="2" spans="1:2" ht="62" customHeight="1" thickBot="1" x14ac:dyDescent="0.4">
      <c r="A2" s="2" t="s">
        <v>38</v>
      </c>
      <c r="B2" s="2"/>
    </row>
    <row r="3" spans="1:2" ht="21.5" thickTop="1" x14ac:dyDescent="0.35">
      <c r="A3" s="102" t="s">
        <v>33</v>
      </c>
      <c r="B3" s="85">
        <v>2145</v>
      </c>
    </row>
    <row r="4" spans="1:2" ht="31.5" x14ac:dyDescent="0.35">
      <c r="A4" s="103" t="s">
        <v>50</v>
      </c>
      <c r="B4" s="86">
        <v>2145</v>
      </c>
    </row>
    <row r="5" spans="1:2" ht="20" x14ac:dyDescent="0.35">
      <c r="A5" s="3" t="s">
        <v>15</v>
      </c>
      <c r="B5" s="87">
        <v>0.50900000000000001</v>
      </c>
    </row>
    <row r="6" spans="1:2" ht="20" x14ac:dyDescent="0.35">
      <c r="A6" s="4" t="s">
        <v>16</v>
      </c>
      <c r="B6" s="89">
        <v>0.30080000000000001</v>
      </c>
    </row>
    <row r="7" spans="1:2" ht="30" x14ac:dyDescent="0.35">
      <c r="A7" s="3" t="s">
        <v>17</v>
      </c>
      <c r="B7" s="90">
        <v>9.7100000000000006E-2</v>
      </c>
    </row>
    <row r="8" spans="1:2" ht="20" x14ac:dyDescent="0.35">
      <c r="A8" s="4" t="s">
        <v>18</v>
      </c>
      <c r="B8" s="89">
        <v>3.39E-2</v>
      </c>
    </row>
    <row r="9" spans="1:2" ht="20" x14ac:dyDescent="0.35">
      <c r="A9" s="3" t="s">
        <v>19</v>
      </c>
      <c r="B9" s="90">
        <v>2.0799999999999999E-2</v>
      </c>
    </row>
    <row r="10" spans="1:2" x14ac:dyDescent="0.35">
      <c r="A10" s="4" t="s">
        <v>20</v>
      </c>
      <c r="B10" s="89">
        <v>3.8300000000000001E-2</v>
      </c>
    </row>
    <row r="11" spans="1:2" x14ac:dyDescent="0.35">
      <c r="A11" s="5" t="s">
        <v>21</v>
      </c>
      <c r="B11" s="91">
        <v>0.80979999999999996</v>
      </c>
    </row>
    <row r="12" spans="1:2" ht="20.5" thickBot="1" x14ac:dyDescent="0.4">
      <c r="A12" s="5" t="s">
        <v>22</v>
      </c>
      <c r="B12" s="92">
        <v>5.4800000000000001E-2</v>
      </c>
    </row>
    <row r="13" spans="1:2" ht="65" customHeight="1" thickTop="1" thickBot="1" x14ac:dyDescent="0.4">
      <c r="A13" s="2" t="s">
        <v>40</v>
      </c>
      <c r="B13" s="2"/>
    </row>
    <row r="14" spans="1:2" ht="21.5" thickTop="1" x14ac:dyDescent="0.35">
      <c r="A14" s="102" t="s">
        <v>33</v>
      </c>
      <c r="B14" s="85">
        <v>2145</v>
      </c>
    </row>
    <row r="15" spans="1:2" ht="31.5" x14ac:dyDescent="0.35">
      <c r="A15" s="103" t="s">
        <v>50</v>
      </c>
      <c r="B15" s="86">
        <v>2145</v>
      </c>
    </row>
    <row r="16" spans="1:2" x14ac:dyDescent="0.35">
      <c r="A16" s="3" t="s">
        <v>15</v>
      </c>
      <c r="B16" s="87">
        <v>0.60470000000000002</v>
      </c>
    </row>
    <row r="17" spans="1:2" x14ac:dyDescent="0.35">
      <c r="A17" s="4" t="s">
        <v>16</v>
      </c>
      <c r="B17" s="89">
        <v>0.2258</v>
      </c>
    </row>
    <row r="18" spans="1:2" x14ac:dyDescent="0.35">
      <c r="A18" s="3" t="s">
        <v>17</v>
      </c>
      <c r="B18" s="90">
        <v>8.6099999999999996E-2</v>
      </c>
    </row>
    <row r="19" spans="1:2" x14ac:dyDescent="0.35">
      <c r="A19" s="4" t="s">
        <v>18</v>
      </c>
      <c r="B19" s="89">
        <v>2.24E-2</v>
      </c>
    </row>
    <row r="20" spans="1:2" x14ac:dyDescent="0.35">
      <c r="A20" s="3" t="s">
        <v>19</v>
      </c>
      <c r="B20" s="90">
        <v>2.01E-2</v>
      </c>
    </row>
    <row r="21" spans="1:2" x14ac:dyDescent="0.35">
      <c r="A21" s="4" t="s">
        <v>20</v>
      </c>
      <c r="B21" s="89">
        <v>4.1000000000000002E-2</v>
      </c>
    </row>
    <row r="22" spans="1:2" x14ac:dyDescent="0.35">
      <c r="A22" s="5" t="s">
        <v>21</v>
      </c>
      <c r="B22" s="91">
        <v>0.83040000000000003</v>
      </c>
    </row>
    <row r="23" spans="1:2" ht="15" thickBot="1" x14ac:dyDescent="0.4">
      <c r="A23" s="5" t="s">
        <v>22</v>
      </c>
      <c r="B23" s="92">
        <v>4.2500000000000003E-2</v>
      </c>
    </row>
    <row r="24" spans="1:2" ht="67.5" customHeight="1" thickTop="1" thickBot="1" x14ac:dyDescent="0.4">
      <c r="A24" s="2" t="s">
        <v>24</v>
      </c>
      <c r="B24" s="2"/>
    </row>
    <row r="25" spans="1:2" ht="15" thickTop="1" x14ac:dyDescent="0.35">
      <c r="A25" s="102" t="s">
        <v>33</v>
      </c>
      <c r="B25" s="85">
        <v>2145</v>
      </c>
    </row>
    <row r="26" spans="1:2" x14ac:dyDescent="0.35">
      <c r="A26" s="103" t="s">
        <v>50</v>
      </c>
      <c r="B26" s="86">
        <v>2145</v>
      </c>
    </row>
    <row r="27" spans="1:2" x14ac:dyDescent="0.35">
      <c r="A27" s="3" t="s">
        <v>15</v>
      </c>
      <c r="B27" s="87">
        <v>0.52539999999999998</v>
      </c>
    </row>
    <row r="28" spans="1:2" x14ac:dyDescent="0.35">
      <c r="A28" s="4" t="s">
        <v>16</v>
      </c>
      <c r="B28" s="89">
        <v>0.27960000000000002</v>
      </c>
    </row>
    <row r="29" spans="1:2" x14ac:dyDescent="0.35">
      <c r="A29" s="3" t="s">
        <v>17</v>
      </c>
      <c r="B29" s="90">
        <v>0.1046</v>
      </c>
    </row>
    <row r="30" spans="1:2" x14ac:dyDescent="0.35">
      <c r="A30" s="4" t="s">
        <v>18</v>
      </c>
      <c r="B30" s="89">
        <v>2.6800000000000001E-2</v>
      </c>
    </row>
    <row r="31" spans="1:2" x14ac:dyDescent="0.35">
      <c r="A31" s="3" t="s">
        <v>19</v>
      </c>
      <c r="B31" s="90">
        <v>1.9400000000000001E-2</v>
      </c>
    </row>
    <row r="32" spans="1:2" x14ac:dyDescent="0.35">
      <c r="A32" s="4" t="s">
        <v>20</v>
      </c>
      <c r="B32" s="89">
        <v>4.4299999999999999E-2</v>
      </c>
    </row>
    <row r="33" spans="1:2" x14ac:dyDescent="0.35">
      <c r="A33" s="5" t="s">
        <v>21</v>
      </c>
      <c r="B33" s="91">
        <v>0.80500000000000005</v>
      </c>
    </row>
    <row r="34" spans="1:2" ht="15" thickBot="1" x14ac:dyDescent="0.4">
      <c r="A34" s="5" t="s">
        <v>22</v>
      </c>
      <c r="B34" s="92">
        <v>4.6100000000000002E-2</v>
      </c>
    </row>
    <row r="35" spans="1:2" ht="105" customHeight="1" thickTop="1" thickBot="1" x14ac:dyDescent="0.4">
      <c r="A35" s="104" t="s">
        <v>41</v>
      </c>
      <c r="B35" s="104"/>
    </row>
    <row r="36" spans="1:2" ht="15" thickTop="1" x14ac:dyDescent="0.35">
      <c r="A36" s="102" t="s">
        <v>33</v>
      </c>
      <c r="B36" s="85">
        <v>2145</v>
      </c>
    </row>
    <row r="37" spans="1:2" x14ac:dyDescent="0.35">
      <c r="A37" s="103" t="s">
        <v>50</v>
      </c>
      <c r="B37" s="86">
        <v>2145</v>
      </c>
    </row>
    <row r="38" spans="1:2" x14ac:dyDescent="0.35">
      <c r="A38" s="3" t="s">
        <v>15</v>
      </c>
      <c r="B38" s="87">
        <v>0.53120000000000001</v>
      </c>
    </row>
    <row r="39" spans="1:2" x14ac:dyDescent="0.35">
      <c r="A39" s="4" t="s">
        <v>16</v>
      </c>
      <c r="B39" s="89">
        <v>0.2742</v>
      </c>
    </row>
    <row r="40" spans="1:2" x14ac:dyDescent="0.35">
      <c r="A40" s="3" t="s">
        <v>17</v>
      </c>
      <c r="B40" s="90">
        <v>9.6000000000000002E-2</v>
      </c>
    </row>
    <row r="41" spans="1:2" x14ac:dyDescent="0.35">
      <c r="A41" s="4" t="s">
        <v>18</v>
      </c>
      <c r="B41" s="89">
        <v>2.1700000000000001E-2</v>
      </c>
    </row>
    <row r="42" spans="1:2" x14ac:dyDescent="0.35">
      <c r="A42" s="3" t="s">
        <v>19</v>
      </c>
      <c r="B42" s="90">
        <v>1.7600000000000001E-2</v>
      </c>
    </row>
    <row r="43" spans="1:2" x14ac:dyDescent="0.35">
      <c r="A43" s="4" t="s">
        <v>20</v>
      </c>
      <c r="B43" s="89">
        <v>5.9299999999999999E-2</v>
      </c>
    </row>
    <row r="44" spans="1:2" x14ac:dyDescent="0.35">
      <c r="A44" s="5" t="s">
        <v>21</v>
      </c>
      <c r="B44" s="91">
        <v>0.80549999999999999</v>
      </c>
    </row>
    <row r="45" spans="1:2" ht="15" thickBot="1" x14ac:dyDescent="0.4">
      <c r="A45" s="5" t="s">
        <v>22</v>
      </c>
      <c r="B45" s="92">
        <v>3.9300000000000002E-2</v>
      </c>
    </row>
    <row r="46" spans="1:2" ht="221" customHeight="1" thickTop="1" thickBot="1" x14ac:dyDescent="0.4">
      <c r="A46" s="104" t="s">
        <v>51</v>
      </c>
      <c r="B46" s="104"/>
    </row>
    <row r="47" spans="1:2" ht="15" thickTop="1" x14ac:dyDescent="0.35">
      <c r="A47" s="102" t="s">
        <v>33</v>
      </c>
      <c r="B47" s="85">
        <v>2145</v>
      </c>
    </row>
    <row r="48" spans="1:2" x14ac:dyDescent="0.35">
      <c r="A48" s="103" t="s">
        <v>50</v>
      </c>
      <c r="B48" s="86">
        <v>2145</v>
      </c>
    </row>
    <row r="49" spans="1:2" x14ac:dyDescent="0.35">
      <c r="A49" s="3" t="s">
        <v>15</v>
      </c>
      <c r="B49" s="87">
        <v>0.56859999999999999</v>
      </c>
    </row>
    <row r="50" spans="1:2" x14ac:dyDescent="0.35">
      <c r="A50" s="4" t="s">
        <v>43</v>
      </c>
      <c r="B50" s="89">
        <v>0.20730000000000001</v>
      </c>
    </row>
    <row r="51" spans="1:2" x14ac:dyDescent="0.35">
      <c r="A51" s="3" t="s">
        <v>17</v>
      </c>
      <c r="B51" s="90">
        <v>9.7000000000000003E-2</v>
      </c>
    </row>
    <row r="52" spans="1:2" x14ac:dyDescent="0.35">
      <c r="A52" s="4" t="s">
        <v>18</v>
      </c>
      <c r="B52" s="89">
        <v>3.1399999999999997E-2</v>
      </c>
    </row>
    <row r="53" spans="1:2" x14ac:dyDescent="0.35">
      <c r="A53" s="3" t="s">
        <v>19</v>
      </c>
      <c r="B53" s="90">
        <v>2.69E-2</v>
      </c>
    </row>
    <row r="54" spans="1:2" x14ac:dyDescent="0.35">
      <c r="A54" s="4" t="s">
        <v>20</v>
      </c>
      <c r="B54" s="89">
        <v>6.8699999999999997E-2</v>
      </c>
    </row>
    <row r="55" spans="1:2" x14ac:dyDescent="0.35">
      <c r="A55" s="5" t="s">
        <v>21</v>
      </c>
      <c r="B55" s="91">
        <v>0.77600000000000002</v>
      </c>
    </row>
    <row r="56" spans="1:2" ht="15" thickBot="1" x14ac:dyDescent="0.4">
      <c r="A56" s="5" t="s">
        <v>22</v>
      </c>
      <c r="B56" s="92">
        <v>5.8299999999999998E-2</v>
      </c>
    </row>
    <row r="57" spans="1:2" ht="15" thickTop="1"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2348-B286-4C8C-ABC7-5A37E94A7E54}">
  <dimension ref="A1:B57"/>
  <sheetViews>
    <sheetView topLeftCell="A37" workbookViewId="0">
      <selection activeCell="A23" sqref="A23"/>
    </sheetView>
  </sheetViews>
  <sheetFormatPr defaultRowHeight="14.5" x14ac:dyDescent="0.35"/>
  <cols>
    <col min="1" max="1" width="57.08984375" customWidth="1"/>
    <col min="2" max="2" width="32.36328125" customWidth="1"/>
  </cols>
  <sheetData>
    <row r="1" spans="1:2" ht="36.5" customHeight="1" x14ac:dyDescent="0.35">
      <c r="A1" s="105" t="s">
        <v>37</v>
      </c>
      <c r="B1" s="105"/>
    </row>
    <row r="2" spans="1:2" ht="60.5" customHeight="1" thickBot="1" x14ac:dyDescent="0.4">
      <c r="A2" s="106" t="s">
        <v>38</v>
      </c>
      <c r="B2" s="106"/>
    </row>
    <row r="3" spans="1:2" ht="21.5" thickTop="1" x14ac:dyDescent="0.35">
      <c r="A3" s="107" t="s">
        <v>33</v>
      </c>
      <c r="B3" s="108">
        <v>2060</v>
      </c>
    </row>
    <row r="4" spans="1:2" ht="31.5" x14ac:dyDescent="0.35">
      <c r="A4" s="109" t="s">
        <v>52</v>
      </c>
      <c r="B4" s="110">
        <v>2060</v>
      </c>
    </row>
    <row r="5" spans="1:2" ht="20" x14ac:dyDescent="0.35">
      <c r="A5" s="111" t="s">
        <v>15</v>
      </c>
      <c r="B5" s="112">
        <v>0.68300000000000005</v>
      </c>
    </row>
    <row r="6" spans="1:2" ht="20" x14ac:dyDescent="0.35">
      <c r="A6" s="113" t="s">
        <v>16</v>
      </c>
      <c r="B6" s="114">
        <v>0.2135</v>
      </c>
    </row>
    <row r="7" spans="1:2" ht="30" x14ac:dyDescent="0.35">
      <c r="A7" s="111" t="s">
        <v>17</v>
      </c>
      <c r="B7" s="115">
        <v>5.96E-2</v>
      </c>
    </row>
    <row r="8" spans="1:2" ht="20" x14ac:dyDescent="0.35">
      <c r="A8" s="113" t="s">
        <v>18</v>
      </c>
      <c r="B8" s="114">
        <v>1.2800000000000001E-2</v>
      </c>
    </row>
    <row r="9" spans="1:2" ht="20" x14ac:dyDescent="0.35">
      <c r="A9" s="111" t="s">
        <v>19</v>
      </c>
      <c r="B9" s="115">
        <v>1.3299999999999999E-2</v>
      </c>
    </row>
    <row r="10" spans="1:2" x14ac:dyDescent="0.35">
      <c r="A10" s="113" t="s">
        <v>20</v>
      </c>
      <c r="B10" s="114">
        <v>1.78E-2</v>
      </c>
    </row>
    <row r="11" spans="1:2" x14ac:dyDescent="0.35">
      <c r="A11" s="116" t="s">
        <v>21</v>
      </c>
      <c r="B11" s="117">
        <v>0.89649999999999996</v>
      </c>
    </row>
    <row r="12" spans="1:2" ht="20.5" thickBot="1" x14ac:dyDescent="0.4">
      <c r="A12" s="116" t="s">
        <v>22</v>
      </c>
      <c r="B12" s="118">
        <v>2.6100000000000002E-2</v>
      </c>
    </row>
    <row r="13" spans="1:2" ht="76.5" customHeight="1" thickTop="1" thickBot="1" x14ac:dyDescent="0.4">
      <c r="A13" s="106" t="s">
        <v>40</v>
      </c>
      <c r="B13" s="106"/>
    </row>
    <row r="14" spans="1:2" ht="21.5" thickTop="1" x14ac:dyDescent="0.35">
      <c r="A14" s="107" t="s">
        <v>33</v>
      </c>
      <c r="B14" s="108">
        <v>2060</v>
      </c>
    </row>
    <row r="15" spans="1:2" ht="31.5" x14ac:dyDescent="0.35">
      <c r="A15" s="109" t="s">
        <v>52</v>
      </c>
      <c r="B15" s="110">
        <v>2060</v>
      </c>
    </row>
    <row r="16" spans="1:2" ht="20" x14ac:dyDescent="0.35">
      <c r="A16" s="111" t="s">
        <v>15</v>
      </c>
      <c r="B16" s="112">
        <v>0.76259999999999994</v>
      </c>
    </row>
    <row r="17" spans="1:2" ht="20" x14ac:dyDescent="0.35">
      <c r="A17" s="113" t="s">
        <v>16</v>
      </c>
      <c r="B17" s="114">
        <v>0.1431</v>
      </c>
    </row>
    <row r="18" spans="1:2" ht="30" x14ac:dyDescent="0.35">
      <c r="A18" s="111" t="s">
        <v>17</v>
      </c>
      <c r="B18" s="115">
        <v>4.9700000000000001E-2</v>
      </c>
    </row>
    <row r="19" spans="1:2" ht="20" x14ac:dyDescent="0.35">
      <c r="A19" s="113" t="s">
        <v>18</v>
      </c>
      <c r="B19" s="114">
        <v>1.66E-2</v>
      </c>
    </row>
    <row r="20" spans="1:2" ht="20" x14ac:dyDescent="0.35">
      <c r="A20" s="111" t="s">
        <v>19</v>
      </c>
      <c r="B20" s="115">
        <v>1.0800000000000001E-2</v>
      </c>
    </row>
    <row r="21" spans="1:2" x14ac:dyDescent="0.35">
      <c r="A21" s="113" t="s">
        <v>20</v>
      </c>
      <c r="B21" s="114">
        <v>1.72E-2</v>
      </c>
    </row>
    <row r="22" spans="1:2" x14ac:dyDescent="0.35">
      <c r="A22" s="116" t="s">
        <v>21</v>
      </c>
      <c r="B22" s="117">
        <v>0.90569999999999995</v>
      </c>
    </row>
    <row r="23" spans="1:2" ht="20.5" thickBot="1" x14ac:dyDescent="0.4">
      <c r="A23" s="116" t="s">
        <v>22</v>
      </c>
      <c r="B23" s="118">
        <v>2.7400000000000001E-2</v>
      </c>
    </row>
    <row r="24" spans="1:2" ht="81" customHeight="1" thickTop="1" thickBot="1" x14ac:dyDescent="0.4">
      <c r="A24" s="106" t="s">
        <v>24</v>
      </c>
      <c r="B24" s="106"/>
    </row>
    <row r="25" spans="1:2" ht="21.5" thickTop="1" x14ac:dyDescent="0.35">
      <c r="A25" s="107" t="s">
        <v>33</v>
      </c>
      <c r="B25" s="108">
        <v>2060</v>
      </c>
    </row>
    <row r="26" spans="1:2" ht="31.5" x14ac:dyDescent="0.35">
      <c r="A26" s="109" t="s">
        <v>52</v>
      </c>
      <c r="B26" s="110">
        <v>2060</v>
      </c>
    </row>
    <row r="27" spans="1:2" ht="20" x14ac:dyDescent="0.35">
      <c r="A27" s="111" t="s">
        <v>15</v>
      </c>
      <c r="B27" s="112">
        <v>0.67530000000000001</v>
      </c>
    </row>
    <row r="28" spans="1:2" ht="20" x14ac:dyDescent="0.35">
      <c r="A28" s="113" t="s">
        <v>16</v>
      </c>
      <c r="B28" s="114">
        <v>0.22209999999999999</v>
      </c>
    </row>
    <row r="29" spans="1:2" ht="30" x14ac:dyDescent="0.35">
      <c r="A29" s="111" t="s">
        <v>17</v>
      </c>
      <c r="B29" s="115">
        <v>5.16E-2</v>
      </c>
    </row>
    <row r="30" spans="1:2" ht="20" x14ac:dyDescent="0.35">
      <c r="A30" s="113" t="s">
        <v>18</v>
      </c>
      <c r="B30" s="114">
        <v>1.95E-2</v>
      </c>
    </row>
    <row r="31" spans="1:2" ht="20" x14ac:dyDescent="0.35">
      <c r="A31" s="111" t="s">
        <v>19</v>
      </c>
      <c r="B31" s="115">
        <v>1.37E-2</v>
      </c>
    </row>
    <row r="32" spans="1:2" x14ac:dyDescent="0.35">
      <c r="A32" s="113" t="s">
        <v>20</v>
      </c>
      <c r="B32" s="114">
        <v>1.7899999999999999E-2</v>
      </c>
    </row>
    <row r="33" spans="1:2" x14ac:dyDescent="0.35">
      <c r="A33" s="116" t="s">
        <v>21</v>
      </c>
      <c r="B33" s="117">
        <v>0.89739999999999998</v>
      </c>
    </row>
    <row r="34" spans="1:2" ht="20.5" thickBot="1" x14ac:dyDescent="0.4">
      <c r="A34" s="116" t="s">
        <v>22</v>
      </c>
      <c r="B34" s="118">
        <v>3.32E-2</v>
      </c>
    </row>
    <row r="35" spans="1:2" ht="102" customHeight="1" thickTop="1" thickBot="1" x14ac:dyDescent="0.4">
      <c r="A35" s="105" t="s">
        <v>41</v>
      </c>
      <c r="B35" s="105"/>
    </row>
    <row r="36" spans="1:2" ht="21.5" thickTop="1" x14ac:dyDescent="0.35">
      <c r="A36" s="107" t="s">
        <v>33</v>
      </c>
      <c r="B36" s="108">
        <v>2060</v>
      </c>
    </row>
    <row r="37" spans="1:2" ht="31.5" x14ac:dyDescent="0.35">
      <c r="A37" s="109" t="s">
        <v>52</v>
      </c>
      <c r="B37" s="110">
        <v>2060</v>
      </c>
    </row>
    <row r="38" spans="1:2" ht="20" x14ac:dyDescent="0.35">
      <c r="A38" s="111" t="s">
        <v>15</v>
      </c>
      <c r="B38" s="112">
        <v>0.69110000000000005</v>
      </c>
    </row>
    <row r="39" spans="1:2" ht="20" x14ac:dyDescent="0.35">
      <c r="A39" s="113" t="s">
        <v>16</v>
      </c>
      <c r="B39" s="114">
        <v>0.2135</v>
      </c>
    </row>
    <row r="40" spans="1:2" ht="30" x14ac:dyDescent="0.35">
      <c r="A40" s="111" t="s">
        <v>17</v>
      </c>
      <c r="B40" s="115">
        <v>5.5199999999999999E-2</v>
      </c>
    </row>
    <row r="41" spans="1:2" ht="20" x14ac:dyDescent="0.35">
      <c r="A41" s="113" t="s">
        <v>18</v>
      </c>
      <c r="B41" s="114">
        <v>1.2999999999999999E-2</v>
      </c>
    </row>
    <row r="42" spans="1:2" ht="20" x14ac:dyDescent="0.35">
      <c r="A42" s="111" t="s">
        <v>19</v>
      </c>
      <c r="B42" s="115">
        <v>8.0999999999999996E-3</v>
      </c>
    </row>
    <row r="43" spans="1:2" x14ac:dyDescent="0.35">
      <c r="A43" s="113" t="s">
        <v>20</v>
      </c>
      <c r="B43" s="114">
        <v>1.9199999999999998E-2</v>
      </c>
    </row>
    <row r="44" spans="1:2" x14ac:dyDescent="0.35">
      <c r="A44" s="116" t="s">
        <v>21</v>
      </c>
      <c r="B44" s="117">
        <v>0.90459999999999996</v>
      </c>
    </row>
    <row r="45" spans="1:2" ht="15" thickBot="1" x14ac:dyDescent="0.4">
      <c r="A45" s="116" t="s">
        <v>22</v>
      </c>
      <c r="B45" s="118">
        <v>2.1100000000000001E-2</v>
      </c>
    </row>
    <row r="46" spans="1:2" ht="175.5" customHeight="1" thickTop="1" thickBot="1" x14ac:dyDescent="0.4">
      <c r="A46" s="105" t="s">
        <v>53</v>
      </c>
      <c r="B46" s="105"/>
    </row>
    <row r="47" spans="1:2" ht="15" thickTop="1" x14ac:dyDescent="0.35">
      <c r="A47" s="107" t="s">
        <v>33</v>
      </c>
      <c r="B47" s="108">
        <v>2060</v>
      </c>
    </row>
    <row r="48" spans="1:2" x14ac:dyDescent="0.35">
      <c r="A48" s="109" t="s">
        <v>52</v>
      </c>
      <c r="B48" s="110">
        <v>2060</v>
      </c>
    </row>
    <row r="49" spans="1:2" x14ac:dyDescent="0.35">
      <c r="A49" s="111" t="s">
        <v>15</v>
      </c>
      <c r="B49" s="112">
        <v>0.73550000000000004</v>
      </c>
    </row>
    <row r="50" spans="1:2" x14ac:dyDescent="0.35">
      <c r="A50" s="113" t="s">
        <v>43</v>
      </c>
      <c r="B50" s="114">
        <v>0.158</v>
      </c>
    </row>
    <row r="51" spans="1:2" x14ac:dyDescent="0.35">
      <c r="A51" s="111" t="s">
        <v>17</v>
      </c>
      <c r="B51" s="115">
        <v>6.4699999999999994E-2</v>
      </c>
    </row>
    <row r="52" spans="1:2" x14ac:dyDescent="0.35">
      <c r="A52" s="113" t="s">
        <v>18</v>
      </c>
      <c r="B52" s="114">
        <v>1.67E-2</v>
      </c>
    </row>
    <row r="53" spans="1:2" x14ac:dyDescent="0.35">
      <c r="A53" s="111" t="s">
        <v>19</v>
      </c>
      <c r="B53" s="115">
        <v>4.4999999999999997E-3</v>
      </c>
    </row>
    <row r="54" spans="1:2" x14ac:dyDescent="0.35">
      <c r="A54" s="113" t="s">
        <v>20</v>
      </c>
      <c r="B54" s="114">
        <v>2.0500000000000001E-2</v>
      </c>
    </row>
    <row r="55" spans="1:2" x14ac:dyDescent="0.35">
      <c r="A55" s="116" t="s">
        <v>21</v>
      </c>
      <c r="B55" s="117">
        <v>0.89349999999999996</v>
      </c>
    </row>
    <row r="56" spans="1:2" ht="15" thickBot="1" x14ac:dyDescent="0.4">
      <c r="A56" s="116" t="s">
        <v>22</v>
      </c>
      <c r="B56" s="118">
        <v>2.12E-2</v>
      </c>
    </row>
    <row r="57" spans="1:2" ht="15" thickTop="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DFCA-AA80-4001-B8DE-406C4C4AE7E7}">
  <dimension ref="A1:B56"/>
  <sheetViews>
    <sheetView workbookViewId="0">
      <selection activeCell="A11" sqref="A11:XFD11"/>
    </sheetView>
  </sheetViews>
  <sheetFormatPr defaultRowHeight="14.5" x14ac:dyDescent="0.35"/>
  <cols>
    <col min="1" max="1" width="62.453125" customWidth="1"/>
    <col min="2" max="2" width="15.81640625" customWidth="1"/>
  </cols>
  <sheetData>
    <row r="1" spans="1:2" ht="68" customHeight="1" thickBot="1" x14ac:dyDescent="0.4">
      <c r="A1" s="2" t="s">
        <v>38</v>
      </c>
      <c r="B1" s="2"/>
    </row>
    <row r="2" spans="1:2" ht="21.5" thickTop="1" x14ac:dyDescent="0.35">
      <c r="A2" s="102" t="s">
        <v>33</v>
      </c>
      <c r="B2" s="85">
        <v>2009</v>
      </c>
    </row>
    <row r="3" spans="1:2" ht="31.5" x14ac:dyDescent="0.35">
      <c r="A3" s="103" t="s">
        <v>50</v>
      </c>
      <c r="B3" s="86">
        <v>2009</v>
      </c>
    </row>
    <row r="4" spans="1:2" ht="20" x14ac:dyDescent="0.35">
      <c r="A4" s="3" t="s">
        <v>15</v>
      </c>
      <c r="B4" s="87">
        <v>0.45610000000000001</v>
      </c>
    </row>
    <row r="5" spans="1:2" ht="20" x14ac:dyDescent="0.35">
      <c r="A5" s="4" t="s">
        <v>16</v>
      </c>
      <c r="B5" s="89">
        <v>0.33429999999999999</v>
      </c>
    </row>
    <row r="6" spans="1:2" x14ac:dyDescent="0.35">
      <c r="A6" s="3" t="s">
        <v>17</v>
      </c>
      <c r="B6" s="90">
        <v>0.1249</v>
      </c>
    </row>
    <row r="7" spans="1:2" x14ac:dyDescent="0.35">
      <c r="A7" s="4" t="s">
        <v>18</v>
      </c>
      <c r="B7" s="89">
        <v>3.2500000000000001E-2</v>
      </c>
    </row>
    <row r="8" spans="1:2" x14ac:dyDescent="0.35">
      <c r="A8" s="3" t="s">
        <v>19</v>
      </c>
      <c r="B8" s="90">
        <v>2.4E-2</v>
      </c>
    </row>
    <row r="9" spans="1:2" x14ac:dyDescent="0.35">
      <c r="A9" s="4" t="s">
        <v>20</v>
      </c>
      <c r="B9" s="89">
        <v>2.8199999999999999E-2</v>
      </c>
    </row>
    <row r="10" spans="1:2" x14ac:dyDescent="0.35">
      <c r="A10" s="5" t="s">
        <v>21</v>
      </c>
      <c r="B10" s="91">
        <v>0.79039999999999999</v>
      </c>
    </row>
    <row r="11" spans="1:2" ht="15" thickBot="1" x14ac:dyDescent="0.4">
      <c r="A11" s="5" t="s">
        <v>22</v>
      </c>
      <c r="B11" s="92">
        <v>5.6500000000000002E-2</v>
      </c>
    </row>
    <row r="12" spans="1:2" ht="97.5" customHeight="1" thickTop="1" thickBot="1" x14ac:dyDescent="0.4">
      <c r="A12" s="2" t="s">
        <v>40</v>
      </c>
      <c r="B12" s="2"/>
    </row>
    <row r="13" spans="1:2" ht="15" thickTop="1" x14ac:dyDescent="0.35">
      <c r="A13" s="102" t="s">
        <v>33</v>
      </c>
      <c r="B13" s="85">
        <v>2009</v>
      </c>
    </row>
    <row r="14" spans="1:2" x14ac:dyDescent="0.35">
      <c r="A14" s="103" t="s">
        <v>50</v>
      </c>
      <c r="B14" s="86">
        <v>2009</v>
      </c>
    </row>
    <row r="15" spans="1:2" x14ac:dyDescent="0.35">
      <c r="A15" s="3" t="s">
        <v>15</v>
      </c>
      <c r="B15" s="87">
        <v>0.59319999999999995</v>
      </c>
    </row>
    <row r="16" spans="1:2" x14ac:dyDescent="0.35">
      <c r="A16" s="4" t="s">
        <v>16</v>
      </c>
      <c r="B16" s="89">
        <v>0.25890000000000002</v>
      </c>
    </row>
    <row r="17" spans="1:2" x14ac:dyDescent="0.35">
      <c r="A17" s="3" t="s">
        <v>17</v>
      </c>
      <c r="B17" s="90">
        <v>8.8800000000000004E-2</v>
      </c>
    </row>
    <row r="18" spans="1:2" x14ac:dyDescent="0.35">
      <c r="A18" s="4" t="s">
        <v>18</v>
      </c>
      <c r="B18" s="89">
        <v>2.01E-2</v>
      </c>
    </row>
    <row r="19" spans="1:2" x14ac:dyDescent="0.35">
      <c r="A19" s="3" t="s">
        <v>19</v>
      </c>
      <c r="B19" s="90">
        <v>1.7500000000000002E-2</v>
      </c>
    </row>
    <row r="20" spans="1:2" x14ac:dyDescent="0.35">
      <c r="A20" s="4" t="s">
        <v>20</v>
      </c>
      <c r="B20" s="89">
        <v>2.1499999999999998E-2</v>
      </c>
    </row>
    <row r="21" spans="1:2" x14ac:dyDescent="0.35">
      <c r="A21" s="5" t="s">
        <v>21</v>
      </c>
      <c r="B21" s="91">
        <v>0.85209999999999997</v>
      </c>
    </row>
    <row r="22" spans="1:2" ht="15" thickBot="1" x14ac:dyDescent="0.4">
      <c r="A22" s="5" t="s">
        <v>22</v>
      </c>
      <c r="B22" s="92">
        <v>3.7600000000000001E-2</v>
      </c>
    </row>
    <row r="23" spans="1:2" ht="104.5" customHeight="1" thickTop="1" thickBot="1" x14ac:dyDescent="0.4">
      <c r="A23" s="2" t="s">
        <v>24</v>
      </c>
      <c r="B23" s="2"/>
    </row>
    <row r="24" spans="1:2" ht="15" thickTop="1" x14ac:dyDescent="0.35">
      <c r="A24" s="102" t="s">
        <v>33</v>
      </c>
      <c r="B24" s="85">
        <v>2009</v>
      </c>
    </row>
    <row r="25" spans="1:2" x14ac:dyDescent="0.35">
      <c r="A25" s="103" t="s">
        <v>50</v>
      </c>
      <c r="B25" s="86">
        <v>2009</v>
      </c>
    </row>
    <row r="26" spans="1:2" x14ac:dyDescent="0.35">
      <c r="A26" s="3" t="s">
        <v>15</v>
      </c>
      <c r="B26" s="87">
        <v>0.48499999999999999</v>
      </c>
    </row>
    <row r="27" spans="1:2" x14ac:dyDescent="0.35">
      <c r="A27" s="4" t="s">
        <v>16</v>
      </c>
      <c r="B27" s="89">
        <v>0.3468</v>
      </c>
    </row>
    <row r="28" spans="1:2" x14ac:dyDescent="0.35">
      <c r="A28" s="3" t="s">
        <v>17</v>
      </c>
      <c r="B28" s="90">
        <v>0.1007</v>
      </c>
    </row>
    <row r="29" spans="1:2" x14ac:dyDescent="0.35">
      <c r="A29" s="4" t="s">
        <v>18</v>
      </c>
      <c r="B29" s="89">
        <v>2.9499999999999998E-2</v>
      </c>
    </row>
    <row r="30" spans="1:2" x14ac:dyDescent="0.35">
      <c r="A30" s="3" t="s">
        <v>19</v>
      </c>
      <c r="B30" s="90">
        <v>1.77E-2</v>
      </c>
    </row>
    <row r="31" spans="1:2" x14ac:dyDescent="0.35">
      <c r="A31" s="4" t="s">
        <v>20</v>
      </c>
      <c r="B31" s="89">
        <v>2.0299999999999999E-2</v>
      </c>
    </row>
    <row r="32" spans="1:2" x14ac:dyDescent="0.35">
      <c r="A32" s="5" t="s">
        <v>21</v>
      </c>
      <c r="B32" s="91">
        <v>0.83179999999999998</v>
      </c>
    </row>
    <row r="33" spans="1:2" ht="15" thickBot="1" x14ac:dyDescent="0.4">
      <c r="A33" s="5" t="s">
        <v>22</v>
      </c>
      <c r="B33" s="92">
        <v>4.7199999999999999E-2</v>
      </c>
    </row>
    <row r="34" spans="1:2" ht="101.5" customHeight="1" thickTop="1" thickBot="1" x14ac:dyDescent="0.4">
      <c r="A34" s="104" t="s">
        <v>41</v>
      </c>
      <c r="B34" s="104"/>
    </row>
    <row r="35" spans="1:2" ht="15" thickTop="1" x14ac:dyDescent="0.35">
      <c r="A35" s="102" t="s">
        <v>33</v>
      </c>
      <c r="B35" s="85">
        <v>2009</v>
      </c>
    </row>
    <row r="36" spans="1:2" x14ac:dyDescent="0.35">
      <c r="A36" s="103" t="s">
        <v>50</v>
      </c>
      <c r="B36" s="86">
        <v>2009</v>
      </c>
    </row>
    <row r="37" spans="1:2" x14ac:dyDescent="0.35">
      <c r="A37" s="3" t="s">
        <v>15</v>
      </c>
      <c r="B37" s="87">
        <v>0.51100000000000001</v>
      </c>
    </row>
    <row r="38" spans="1:2" x14ac:dyDescent="0.35">
      <c r="A38" s="4" t="s">
        <v>16</v>
      </c>
      <c r="B38" s="89">
        <v>0.31380000000000002</v>
      </c>
    </row>
    <row r="39" spans="1:2" x14ac:dyDescent="0.35">
      <c r="A39" s="3" t="s">
        <v>17</v>
      </c>
      <c r="B39" s="90">
        <v>0.10970000000000001</v>
      </c>
    </row>
    <row r="40" spans="1:2" x14ac:dyDescent="0.35">
      <c r="A40" s="4" t="s">
        <v>18</v>
      </c>
      <c r="B40" s="89">
        <v>1.8599999999999998E-2</v>
      </c>
    </row>
    <row r="41" spans="1:2" x14ac:dyDescent="0.35">
      <c r="A41" s="3" t="s">
        <v>19</v>
      </c>
      <c r="B41" s="90">
        <v>1.37E-2</v>
      </c>
    </row>
    <row r="42" spans="1:2" x14ac:dyDescent="0.35">
      <c r="A42" s="4" t="s">
        <v>20</v>
      </c>
      <c r="B42" s="89">
        <v>3.3300000000000003E-2</v>
      </c>
    </row>
    <row r="43" spans="1:2" x14ac:dyDescent="0.35">
      <c r="A43" s="5" t="s">
        <v>21</v>
      </c>
      <c r="B43" s="91">
        <v>0.82479999999999998</v>
      </c>
    </row>
    <row r="44" spans="1:2" ht="15" thickBot="1" x14ac:dyDescent="0.4">
      <c r="A44" s="5" t="s">
        <v>22</v>
      </c>
      <c r="B44" s="92">
        <v>3.2300000000000002E-2</v>
      </c>
    </row>
    <row r="45" spans="1:2" ht="173" customHeight="1" thickTop="1" thickBot="1" x14ac:dyDescent="0.4">
      <c r="A45" s="104" t="s">
        <v>51</v>
      </c>
      <c r="B45" s="104"/>
    </row>
    <row r="46" spans="1:2" ht="15" thickTop="1" x14ac:dyDescent="0.35">
      <c r="A46" s="102" t="s">
        <v>33</v>
      </c>
      <c r="B46" s="85">
        <v>2009</v>
      </c>
    </row>
    <row r="47" spans="1:2" x14ac:dyDescent="0.35">
      <c r="A47" s="103" t="s">
        <v>50</v>
      </c>
      <c r="B47" s="86">
        <v>2009</v>
      </c>
    </row>
    <row r="48" spans="1:2" x14ac:dyDescent="0.35">
      <c r="A48" s="3" t="s">
        <v>15</v>
      </c>
      <c r="B48" s="87">
        <v>0.5363</v>
      </c>
    </row>
    <row r="49" spans="1:2" x14ac:dyDescent="0.35">
      <c r="A49" s="4" t="s">
        <v>43</v>
      </c>
      <c r="B49" s="89">
        <v>0.2646</v>
      </c>
    </row>
    <row r="50" spans="1:2" x14ac:dyDescent="0.35">
      <c r="A50" s="3" t="s">
        <v>17</v>
      </c>
      <c r="B50" s="90">
        <v>0.1149</v>
      </c>
    </row>
    <row r="51" spans="1:2" x14ac:dyDescent="0.35">
      <c r="A51" s="4" t="s">
        <v>18</v>
      </c>
      <c r="B51" s="89">
        <v>2.7300000000000001E-2</v>
      </c>
    </row>
    <row r="52" spans="1:2" x14ac:dyDescent="0.35">
      <c r="A52" s="3" t="s">
        <v>19</v>
      </c>
      <c r="B52" s="90">
        <v>0.02</v>
      </c>
    </row>
    <row r="53" spans="1:2" x14ac:dyDescent="0.35">
      <c r="A53" s="4" t="s">
        <v>20</v>
      </c>
      <c r="B53" s="89">
        <v>3.6900000000000002E-2</v>
      </c>
    </row>
    <row r="54" spans="1:2" x14ac:dyDescent="0.35">
      <c r="A54" s="5" t="s">
        <v>21</v>
      </c>
      <c r="B54" s="91">
        <v>0.80089999999999995</v>
      </c>
    </row>
    <row r="55" spans="1:2" ht="15" thickBot="1" x14ac:dyDescent="0.4">
      <c r="A55" s="5" t="s">
        <v>22</v>
      </c>
      <c r="B55" s="92">
        <v>4.7300000000000002E-2</v>
      </c>
    </row>
    <row r="56" spans="1:2" ht="15" thickTop="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Aggregate data</vt:lpstr>
      <vt:lpstr>Austria</vt:lpstr>
      <vt:lpstr>Belgium</vt:lpstr>
      <vt:lpstr>Czech Republic</vt:lpstr>
      <vt:lpstr>France</vt:lpstr>
      <vt:lpstr>Germany</vt:lpstr>
      <vt:lpstr>Ireland</vt:lpstr>
      <vt:lpstr>Netherlands</vt:lpstr>
      <vt:lpstr>Slovenia</vt:lpstr>
      <vt:lpstr>Spain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Hallows</dc:creator>
  <cp:lastModifiedBy>Paul Hallows</cp:lastModifiedBy>
  <dcterms:created xsi:type="dcterms:W3CDTF">2021-09-30T12:59:41Z</dcterms:created>
  <dcterms:modified xsi:type="dcterms:W3CDTF">2021-10-05T08:02:36Z</dcterms:modified>
</cp:coreProperties>
</file>